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9591E338-6FE1-4752-B0D8-589ECB918B3C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M27" i="1" s="1"/>
  <c r="N27" i="1" s="1"/>
  <c r="G26" i="1"/>
  <c r="M26" i="1" s="1"/>
  <c r="N26" i="1" s="1"/>
  <c r="G25" i="1"/>
  <c r="M25" i="1"/>
  <c r="N25" i="1" s="1"/>
  <c r="G24" i="1"/>
  <c r="M24" i="1" s="1"/>
  <c r="N24" i="1" s="1"/>
  <c r="G22" i="1"/>
  <c r="M22" i="1" s="1"/>
  <c r="N22" i="1" s="1"/>
  <c r="G20" i="1"/>
  <c r="G16" i="1"/>
  <c r="G15" i="1"/>
  <c r="M15" i="1"/>
  <c r="N15" i="1" s="1"/>
  <c r="G11" i="1"/>
  <c r="M11" i="1" s="1"/>
  <c r="N11" i="1" s="1"/>
  <c r="G10" i="1"/>
  <c r="G8" i="1"/>
  <c r="M8" i="1" s="1"/>
  <c r="N8" i="1" s="1"/>
  <c r="G7" i="1"/>
  <c r="M23" i="1"/>
  <c r="N23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4" i="1"/>
  <c r="N14" i="1" s="1"/>
  <c r="M13" i="1"/>
  <c r="N13" i="1" s="1"/>
  <c r="M12" i="1"/>
  <c r="N12" i="1" s="1"/>
  <c r="M10" i="1"/>
  <c r="N10" i="1" s="1"/>
  <c r="M9" i="1"/>
  <c r="N9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<sst xmlns="http://schemas.openxmlformats.org/spreadsheetml/2006/main" count="107" uniqueCount="65">
  <si>
    <t>Daftar Nilai PEMROGAMAN KOMPUTER (D1B2A22P)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</si>
  <si>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</si>
  <si>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</si>
  <si>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</si>
  <si>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</si>
  <si>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</si>
  <si>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</si>
  <si>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</si>
  <si>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</si>
  <si>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</si>
  <si>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</si>
  <si>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</si>
  <si>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</si>
  <si>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</si>
  <si>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</si>
  <si>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2022D1B001</t>
  </si>
  <si>
    <t>ABIB HENDRAWAN</t>
  </si>
  <si>
    <t>D1B2A22P</t>
  </si>
  <si>
    <t>PEMROGAMAN KOMPUTER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</si>
  <si>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</si>
  <si>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</si>
  <si>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</si>
  <si>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</si>
  <si>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</si>
  <si>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</si>
  <si>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</si>
  <si>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</si>
  <si>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</si>
  <si>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</si>
  <si>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</si>
  <si>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</si>
  <si>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</si>
  <si>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</si>
  <si>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</si>
  <si>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</si>
  <si>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</si>
  <si>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</si>
  <si>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</si>
  <si>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</si>
  <si>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</si>
  <si>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</si>
  <si>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</si>
  <si>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</si>
  <si>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</si>
  <si>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</si>
  <si>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</si>
  <si>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</si>
  <si>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</si>
  <si>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</si>
  <si>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</si>
  <si>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</si>
  <si>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D1B2A22p</t>
  </si>
  <si>
    <t>2022D1B028</t>
  </si>
  <si>
    <t>FAJAR NURANI</t>
  </si>
  <si>
    <t>2022D1B030</t>
  </si>
  <si>
    <t>FATHUL ARIFIN</t>
  </si>
  <si>
    <t>d1B2A22P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</si>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</sst>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B1" zoomScale="80" zoomScaleNormal="80" workbookViewId="0">
      <pane xSplit="4545" ySplit="1200" topLeftCell="F1" activePane="bottomRight"/>
      <selection activeCell="B1" sqref="B1"/>
      <selection pane="topRight" activeCell="L5" sqref="L5"/>
      <selection pane="bottomLeft" activeCell="C23" sqref="C23"/>
      <selection pane="bottomRight" activeCell="G34" sqref="G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149801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27" si="0">G5*$G$4 + H5*$H$4 + I5*$I$4 + J5*$J$4 + K5*$K$4 + L5*$L$4</f>
        <v>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145865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145495</v>
      </c>
      <c r="E7" s="1" t="s">
        <v>17</v>
      </c>
      <c r="F7" s="1" t="s">
        <v>18</v>
      </c>
      <c r="G7" s="6">
        <f>AVERAGE(93.33,90)</f>
        <v>91.664999999999992</v>
      </c>
      <c r="H7" s="6">
        <v>70</v>
      </c>
      <c r="I7" s="6"/>
      <c r="J7" s="6"/>
      <c r="K7" s="6">
        <v>27</v>
      </c>
      <c r="L7" s="6">
        <v>45</v>
      </c>
      <c r="M7" s="1">
        <f t="shared" si="0"/>
        <v>57.332999999999998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148351</v>
      </c>
      <c r="E8" s="1" t="s">
        <v>17</v>
      </c>
      <c r="F8" s="1" t="s">
        <v>18</v>
      </c>
      <c r="G8" s="6">
        <f>AVERAGE(93.33,90)</f>
        <v>91.664999999999992</v>
      </c>
      <c r="H8" s="6">
        <v>67.5</v>
      </c>
      <c r="I8" s="6"/>
      <c r="J8" s="6"/>
      <c r="K8" s="6">
        <v>19</v>
      </c>
      <c r="L8" s="6">
        <v>30</v>
      </c>
      <c r="M8" s="1">
        <f t="shared" si="0"/>
        <v>50.832999999999998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150903</v>
      </c>
      <c r="E9" s="1" t="s">
        <v>17</v>
      </c>
      <c r="F9" s="1" t="s">
        <v>18</v>
      </c>
      <c r="G9" s="6">
        <v>1</v>
      </c>
      <c r="H9" s="6">
        <v>1</v>
      </c>
      <c r="I9" s="6"/>
      <c r="J9" s="6"/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148214</v>
      </c>
      <c r="E10" s="1" t="s">
        <v>17</v>
      </c>
      <c r="F10" s="1" t="s">
        <v>18</v>
      </c>
      <c r="G10" s="6">
        <f>AVERAGE(86.67,90)</f>
        <v>88.335000000000008</v>
      </c>
      <c r="H10" s="6">
        <v>65</v>
      </c>
      <c r="I10" s="6"/>
      <c r="J10" s="6"/>
      <c r="K10" s="6">
        <v>21</v>
      </c>
      <c r="L10" s="6">
        <v>35</v>
      </c>
      <c r="M10" s="1">
        <f t="shared" si="0"/>
        <v>51.167000000000002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148495</v>
      </c>
      <c r="E11" s="1" t="s">
        <v>17</v>
      </c>
      <c r="F11" s="1" t="s">
        <v>18</v>
      </c>
      <c r="G11" s="6">
        <f>AVERAGE(93.33,90)</f>
        <v>91.664999999999992</v>
      </c>
      <c r="H11" s="6">
        <v>65</v>
      </c>
      <c r="I11" s="6"/>
      <c r="J11" s="6"/>
      <c r="K11" s="6">
        <v>17</v>
      </c>
      <c r="L11" s="6">
        <v>30</v>
      </c>
      <c r="M11" s="1">
        <f t="shared" si="0"/>
        <v>49.582999999999998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151034</v>
      </c>
      <c r="E12" s="1" t="s">
        <v>17</v>
      </c>
      <c r="F12" s="1" t="s">
        <v>18</v>
      </c>
      <c r="G12" s="6">
        <v>1</v>
      </c>
      <c r="H12" s="6">
        <v>1</v>
      </c>
      <c r="I12" s="6"/>
      <c r="J12" s="6"/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149233</v>
      </c>
      <c r="E13" s="1" t="s">
        <v>17</v>
      </c>
      <c r="F13" s="1" t="s">
        <v>18</v>
      </c>
      <c r="G13" s="6">
        <v>1</v>
      </c>
      <c r="H13" s="6">
        <v>1</v>
      </c>
      <c r="I13" s="6"/>
      <c r="J13" s="6"/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148335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/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145616</v>
      </c>
      <c r="E15" s="1" t="s">
        <v>17</v>
      </c>
      <c r="F15" s="1" t="s">
        <v>18</v>
      </c>
      <c r="G15" s="6">
        <f>AVERAGE(93.33,90)</f>
        <v>91.664999999999992</v>
      </c>
      <c r="H15" s="6">
        <v>65</v>
      </c>
      <c r="I15" s="6"/>
      <c r="J15" s="6"/>
      <c r="K15" s="6">
        <v>21</v>
      </c>
      <c r="L15" s="6">
        <v>40</v>
      </c>
      <c r="M15" s="1">
        <f t="shared" si="0"/>
        <v>53.082999999999998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145884</v>
      </c>
      <c r="E16" s="1" t="s">
        <v>17</v>
      </c>
      <c r="F16" s="1" t="s">
        <v>18</v>
      </c>
      <c r="G16" s="6">
        <f>AVERAGE(80,90)</f>
        <v>85</v>
      </c>
      <c r="H16" s="6">
        <v>65</v>
      </c>
      <c r="I16" s="6"/>
      <c r="J16" s="6"/>
      <c r="K16" s="6">
        <v>16</v>
      </c>
      <c r="L16" s="6">
        <v>30</v>
      </c>
      <c r="M16" s="1">
        <f t="shared" si="0"/>
        <v>48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150962</v>
      </c>
      <c r="E17" s="1" t="s">
        <v>17</v>
      </c>
      <c r="F17" s="1" t="s">
        <v>18</v>
      </c>
      <c r="G17" s="6">
        <v>1</v>
      </c>
      <c r="H17" s="6">
        <v>1</v>
      </c>
      <c r="I17" s="6"/>
      <c r="J17" s="6"/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145741</v>
      </c>
      <c r="E18" s="1" t="s">
        <v>17</v>
      </c>
      <c r="F18" s="1" t="s">
        <v>18</v>
      </c>
      <c r="G18" s="6">
        <v>1</v>
      </c>
      <c r="H18" s="6">
        <v>1</v>
      </c>
      <c r="I18" s="6"/>
      <c r="J18" s="6"/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150452</v>
      </c>
      <c r="E19" s="1" t="s">
        <v>17</v>
      </c>
      <c r="F19" s="1" t="s">
        <v>18</v>
      </c>
      <c r="G19" s="6">
        <v>1</v>
      </c>
      <c r="H19" s="6">
        <v>1</v>
      </c>
      <c r="I19" s="6"/>
      <c r="J19" s="6"/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148394</v>
      </c>
      <c r="E20" s="1" t="s">
        <v>17</v>
      </c>
      <c r="F20" s="1" t="s">
        <v>18</v>
      </c>
      <c r="G20" s="6">
        <f>AVERAGE(80,90)</f>
        <v>85</v>
      </c>
      <c r="H20" s="6">
        <v>69</v>
      </c>
      <c r="I20" s="6"/>
      <c r="J20" s="6"/>
      <c r="K20" s="6">
        <v>35</v>
      </c>
      <c r="L20" s="6">
        <v>30</v>
      </c>
      <c r="M20" s="1">
        <f t="shared" si="0"/>
        <v>53.95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150048</v>
      </c>
      <c r="E21" s="1" t="s">
        <v>51</v>
      </c>
      <c r="F21" s="1" t="s">
        <v>18</v>
      </c>
      <c r="G21" s="6">
        <v>1</v>
      </c>
      <c r="H21" s="6">
        <v>1</v>
      </c>
      <c r="I21" s="6"/>
      <c r="J21" s="6"/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147713</v>
      </c>
      <c r="E22" s="1" t="s">
        <v>17</v>
      </c>
      <c r="F22" s="1" t="s">
        <v>18</v>
      </c>
      <c r="G22" s="6">
        <f>AVERAGE(66.67,70)</f>
        <v>68.335000000000008</v>
      </c>
      <c r="H22" s="6">
        <v>65</v>
      </c>
      <c r="I22" s="6"/>
      <c r="J22" s="6"/>
      <c r="K22" s="6">
        <v>30</v>
      </c>
      <c r="L22" s="6">
        <v>35</v>
      </c>
      <c r="M22" s="1">
        <f t="shared" si="0"/>
        <v>49.417000000000002</v>
      </c>
      <c r="N22" s="1" t="str">
        <f t="shared" si="1"/>
        <v>D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151132</v>
      </c>
      <c r="E23" s="1" t="s">
        <v>56</v>
      </c>
      <c r="F23" s="1" t="s">
        <v>18</v>
      </c>
      <c r="G23" s="6">
        <v>1</v>
      </c>
      <c r="H23" s="6">
        <v>1</v>
      </c>
      <c r="I23" s="6"/>
      <c r="J23" s="6"/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25">
      <c r="A24" s="1">
        <v>20</v>
      </c>
      <c r="B24" s="1" t="s">
        <v>57</v>
      </c>
      <c r="C24" s="1" t="s">
        <v>58</v>
      </c>
      <c r="D24" s="1">
        <v>146040</v>
      </c>
      <c r="E24" s="1" t="s">
        <v>17</v>
      </c>
      <c r="F24" s="1" t="s">
        <v>18</v>
      </c>
      <c r="G24" s="6">
        <f>AVERAGE(66.67,70)</f>
        <v>68.335000000000008</v>
      </c>
      <c r="H24" s="6">
        <v>32.5</v>
      </c>
      <c r="I24" s="6"/>
      <c r="J24" s="6"/>
      <c r="K24" s="6">
        <v>23</v>
      </c>
      <c r="L24" s="6">
        <v>40</v>
      </c>
      <c r="M24" s="1">
        <f t="shared" si="0"/>
        <v>39.167000000000002</v>
      </c>
      <c r="N24" s="1" t="str">
        <f t="shared" si="1"/>
        <v>D</v>
      </c>
    </row>
    <row r="25" spans="1:14" x14ac:dyDescent="0.25">
      <c r="A25" s="1">
        <v>21</v>
      </c>
      <c r="B25" s="1" t="s">
        <v>59</v>
      </c>
      <c r="C25" s="1" t="s">
        <v>60</v>
      </c>
      <c r="D25" s="1">
        <v>146050</v>
      </c>
      <c r="E25" s="1" t="s">
        <v>17</v>
      </c>
      <c r="F25" s="1" t="s">
        <v>18</v>
      </c>
      <c r="G25" s="6">
        <f>AVERAGE(73.33,80)</f>
        <v>76.664999999999992</v>
      </c>
      <c r="H25" s="6">
        <v>62.5</v>
      </c>
      <c r="I25" s="6"/>
      <c r="J25" s="6"/>
      <c r="K25" s="6">
        <v>21</v>
      </c>
      <c r="L25" s="6">
        <v>40</v>
      </c>
      <c r="M25" s="1">
        <f t="shared" si="0"/>
        <v>49.332999999999998</v>
      </c>
      <c r="N25" s="1" t="str">
        <f t="shared" si="1"/>
        <v>D</v>
      </c>
    </row>
    <row r="26" spans="1:14" x14ac:dyDescent="0.25">
      <c r="A26" s="1">
        <v>22</v>
      </c>
      <c r="B26" s="1" t="s">
        <v>61</v>
      </c>
      <c r="C26" s="1" t="s">
        <v>62</v>
      </c>
      <c r="D26" s="1">
        <v>146124</v>
      </c>
      <c r="E26" s="1" t="s">
        <v>17</v>
      </c>
      <c r="F26" s="1" t="s">
        <v>18</v>
      </c>
      <c r="G26" s="6">
        <f>AVERAGE(93.33,90)</f>
        <v>91.664999999999992</v>
      </c>
      <c r="H26" s="6">
        <v>74</v>
      </c>
      <c r="I26" s="6"/>
      <c r="J26" s="6"/>
      <c r="K26" s="6">
        <v>45</v>
      </c>
      <c r="L26" s="6">
        <v>35</v>
      </c>
      <c r="M26" s="1">
        <f t="shared" si="0"/>
        <v>60.533000000000001</v>
      </c>
      <c r="N26" s="1" t="str">
        <f t="shared" si="1"/>
        <v>B-</v>
      </c>
    </row>
    <row r="27" spans="1:14" x14ac:dyDescent="0.25">
      <c r="A27" s="1">
        <v>23</v>
      </c>
      <c r="B27" s="1" t="s">
        <v>63</v>
      </c>
      <c r="C27" s="1" t="s">
        <v>64</v>
      </c>
      <c r="D27" s="1">
        <v>149256</v>
      </c>
      <c r="E27" s="1" t="s">
        <v>17</v>
      </c>
      <c r="F27" s="1" t="s">
        <v>18</v>
      </c>
      <c r="G27" s="6">
        <f>AVERAGE(86.67,90)</f>
        <v>88.335000000000008</v>
      </c>
      <c r="H27" s="6">
        <v>74</v>
      </c>
      <c r="I27" s="6"/>
      <c r="J27" s="6"/>
      <c r="K27" s="6">
        <v>22</v>
      </c>
      <c r="L27" s="6">
        <v>30</v>
      </c>
      <c r="M27" s="1">
        <f t="shared" si="0"/>
        <v>52.867000000000004</v>
      </c>
      <c r="N27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2024-06-24T07:28:34Z</dcterms:created>
  <dcterms:modified xsi:type="dcterms:W3CDTF">2024-06-25T04:17:33Z</dcterms:modified>
  <cp:category>nilai</cp:category>
</cp:coreProperties>
</file>