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007DC33C-8944-435F-BEFF-CABEF07BB649}" xr6:coauthVersionLast="47" xr6:coauthVersionMax="47" xr10:uidLastSave="{00000000-0000-0000-0000-000000000000}"/>
  <bookViews>
    <workbookView xWindow="-15" yWindow="-15" windowWidth="14400" windowHeight="1551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M24" i="1"/>
  <c r="N24" i="1" s="1"/>
  <c r="G23" i="1"/>
  <c r="G19" i="1"/>
  <c r="M19" i="1" s="1"/>
  <c r="N19" i="1" s="1"/>
  <c r="G18" i="1"/>
  <c r="M18" i="1" s="1"/>
  <c r="N18" i="1" s="1"/>
  <c r="G17" i="1"/>
  <c r="M17" i="1" s="1"/>
  <c r="N17" i="1" s="1"/>
  <c r="G15" i="1"/>
  <c r="M15" i="1"/>
  <c r="N15" i="1" s="1"/>
  <c r="G12" i="1"/>
  <c r="G7" i="1"/>
  <c r="M7" i="1" s="1"/>
  <c r="N7" i="1" s="1"/>
  <c r="G5" i="1"/>
  <c r="M25" i="1"/>
  <c r="N25" i="1" s="1"/>
  <c r="M23" i="1"/>
  <c r="N23" i="1" s="1"/>
  <c r="M22" i="1"/>
  <c r="N22" i="1" s="1"/>
  <c r="M21" i="1"/>
  <c r="N21" i="1" s="1"/>
  <c r="M20" i="1"/>
  <c r="N20" i="1" s="1"/>
  <c r="M16" i="1"/>
  <c r="N16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<sst xmlns="http://schemas.openxmlformats.org/spreadsheetml/2006/main" count="93" uniqueCount="54">
  <si>
    <t>Daftar Nilai PEMROGAMAN KOMPUTER (D1B2A22P)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</si>
  <si>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</si>
  <si>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</si>
  <si>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</si>
  <si>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</si>
  <si>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</si>
  <si>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</si>
  <si>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</si>
  <si>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</si>
  <si>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</si>
  <si>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</si>
  <si>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</si>
  <si>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</si>
  <si>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</si>
  <si>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</si>
  <si>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2022D1B164</t>
  </si>
  <si>
    <t>M. WAHYU RAMDANI</t>
  </si>
  <si>
    <t>D1B2A22P</t>
  </si>
  <si>
    <t>PEMROGAMAN KOMPUTER</t>
  </si>
  <si>
    <t>2022D1B165</t>
  </si>
  <si>
    <t>MIA SAPITRI</t>
  </si>
  <si>
    <t>2022D1B166</t>
  </si>
  <si>
    <t>MUHAMMAD HABIBURRAHMAN</t>
  </si>
  <si>
    <t>2022D1B169</t>
  </si>
  <si>
    <t>MUHAMMAD TIBYAN HABIB</t>
  </si>
  <si>
    <t>2022D1B170</t>
  </si>
  <si>
    <t>NUR AMELIA PUTRI</t>
  </si>
  <si>
    <t>2022D1B172</t>
  </si>
  <si>
    <t>RAHMATUL RIZKI FADILLAH</t>
  </si>
  <si>
    <t>2022D1B173</t>
  </si>
  <si>
    <t>SUKMA DEWI RAHMAWATI</t>
  </si>
  <si>
    <t>2022D1B174</t>
  </si>
  <si>
    <t>TONI FEBRIAN SAPUTRA</t>
  </si>
  <si>
    <t>2022D1B175</t>
  </si>
  <si>
    <t>WULAN SUFI ARIEANTI</t>
  </si>
  <si>
    <t>2022D1B176</t>
  </si>
  <si>
    <t>YOLANDA PUTRISIA</t>
  </si>
  <si>
    <t>2022D1B180P</t>
  </si>
  <si>
    <t>AHMAD DZAKY GHALIB AKBAR</t>
  </si>
  <si>
    <t>2022D1B186</t>
  </si>
  <si>
    <t>SAMSUL RIZAL</t>
  </si>
  <si>
    <t>2022D1B189</t>
  </si>
  <si>
    <t>M. AGIL RISWANA</t>
  </si>
  <si>
    <t>2022D1B190</t>
  </si>
  <si>
    <t>RIDHO PULUHUN NUHA</t>
  </si>
  <si>
    <t>2022D1B191</t>
  </si>
  <si>
    <t>SOPIAN HARIS</t>
  </si>
  <si>
    <t>M. IRVAN</t>
  </si>
  <si>
    <t>SEBASTIANUS SANDROSI PANGGUT</t>
  </si>
  <si>
    <t>KHAIRUL FAHMI</t>
  </si>
  <si>
    <t>D1b2a22p</t>
  </si>
  <si>
    <t>ALFIAN GYMNASTIAR</t>
  </si>
  <si>
    <t>ANUGRAH AGUNG RAMADHAN</t>
  </si>
  <si>
    <t>YOGI BAIHAQI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</si>
</sst>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80" zoomScaleNormal="80" workbookViewId="0">
      <pane xSplit="4965" ySplit="1200" topLeftCell="G4" activePane="bottomRight"/>
      <selection pane="topRight" activeCell="D1" sqref="D1"/>
      <selection pane="bottomLeft" activeCell="A5" sqref="A5"/>
      <selection pane="bottomRight"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147051</v>
      </c>
      <c r="E5" s="1" t="s">
        <v>17</v>
      </c>
      <c r="F5" s="1" t="s">
        <v>18</v>
      </c>
      <c r="G5" s="6">
        <f>AVERAGE(86.67,90)</f>
        <v>88.335000000000008</v>
      </c>
      <c r="H5" s="6">
        <v>67.5</v>
      </c>
      <c r="I5" s="6"/>
      <c r="J5" s="6"/>
      <c r="K5" s="6">
        <v>18</v>
      </c>
      <c r="L5" s="6">
        <v>35</v>
      </c>
      <c r="M5" s="1">
        <f t="shared" ref="M5:M25" si="0">G5*$G$4 + H5*$H$4 + I5*$I$4 + J5*$J$4 + K5*$K$4 + L5*$L$4</f>
        <v>51.167000000000002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147240</v>
      </c>
      <c r="E6" s="1" t="s">
        <v>17</v>
      </c>
      <c r="F6" s="1" t="s">
        <v>18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147864</v>
      </c>
      <c r="E7" s="1" t="s">
        <v>17</v>
      </c>
      <c r="F7" s="1" t="s">
        <v>18</v>
      </c>
      <c r="G7" s="6">
        <f>AVERAGE(80,90)</f>
        <v>85</v>
      </c>
      <c r="H7" s="6">
        <v>78</v>
      </c>
      <c r="I7" s="6"/>
      <c r="J7" s="6"/>
      <c r="K7" s="6">
        <v>23</v>
      </c>
      <c r="L7" s="6">
        <v>40</v>
      </c>
      <c r="M7" s="1">
        <f t="shared" si="0"/>
        <v>56.15</v>
      </c>
      <c r="N7" s="1" t="str">
        <f t="shared" si="1"/>
        <v>C+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147238</v>
      </c>
      <c r="E8" s="1" t="s">
        <v>17</v>
      </c>
      <c r="F8" s="1" t="s">
        <v>18</v>
      </c>
      <c r="G8" s="6">
        <v>1</v>
      </c>
      <c r="H8" s="6">
        <v>1</v>
      </c>
      <c r="I8" s="6"/>
      <c r="J8" s="6"/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149249</v>
      </c>
      <c r="E9" s="1" t="s">
        <v>17</v>
      </c>
      <c r="F9" s="1" t="s">
        <v>18</v>
      </c>
      <c r="G9" s="6">
        <v>1</v>
      </c>
      <c r="H9" s="6">
        <v>1</v>
      </c>
      <c r="I9" s="6"/>
      <c r="J9" s="6"/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145135</v>
      </c>
      <c r="E10" s="1" t="s">
        <v>17</v>
      </c>
      <c r="F10" s="1" t="s">
        <v>18</v>
      </c>
      <c r="G10" s="6">
        <v>1</v>
      </c>
      <c r="H10" s="6">
        <v>1</v>
      </c>
      <c r="I10" s="6"/>
      <c r="J10" s="6"/>
      <c r="K10" s="6">
        <v>1</v>
      </c>
      <c r="L10" s="6">
        <v>1</v>
      </c>
      <c r="M10" s="1">
        <f t="shared" si="0"/>
        <v>1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149246</v>
      </c>
      <c r="E11" s="1" t="s">
        <v>17</v>
      </c>
      <c r="F11" s="1" t="s">
        <v>18</v>
      </c>
      <c r="G11" s="6">
        <v>1</v>
      </c>
      <c r="H11" s="6">
        <v>1</v>
      </c>
      <c r="I11" s="6"/>
      <c r="J11" s="6"/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147764</v>
      </c>
      <c r="E12" s="1" t="s">
        <v>17</v>
      </c>
      <c r="F12" s="1" t="s">
        <v>18</v>
      </c>
      <c r="G12" s="6">
        <f>AVERAGE(100,100)</f>
        <v>100</v>
      </c>
      <c r="H12" s="6">
        <v>78</v>
      </c>
      <c r="I12" s="6"/>
      <c r="J12" s="6"/>
      <c r="K12" s="6">
        <v>16</v>
      </c>
      <c r="L12" s="6">
        <v>30</v>
      </c>
      <c r="M12" s="1">
        <f t="shared" si="0"/>
        <v>54.9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148618</v>
      </c>
      <c r="E13" s="1" t="s">
        <v>17</v>
      </c>
      <c r="F13" s="1" t="s">
        <v>18</v>
      </c>
      <c r="G13" s="6">
        <v>1</v>
      </c>
      <c r="H13" s="6">
        <v>1</v>
      </c>
      <c r="I13" s="6"/>
      <c r="J13" s="6"/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150889</v>
      </c>
      <c r="E14" s="1" t="s">
        <v>17</v>
      </c>
      <c r="F14" s="1" t="s">
        <v>18</v>
      </c>
      <c r="G14" s="6">
        <v>1</v>
      </c>
      <c r="H14" s="6">
        <v>1</v>
      </c>
      <c r="I14" s="6"/>
      <c r="J14" s="6"/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145335</v>
      </c>
      <c r="E15" s="1" t="s">
        <v>17</v>
      </c>
      <c r="F15" s="1" t="s">
        <v>18</v>
      </c>
      <c r="G15" s="6">
        <f>AVERAGE(86.67,90)</f>
        <v>88.335000000000008</v>
      </c>
      <c r="H15" s="6">
        <v>86.65</v>
      </c>
      <c r="I15" s="6"/>
      <c r="J15" s="6"/>
      <c r="K15" s="6">
        <v>51</v>
      </c>
      <c r="L15" s="6">
        <v>35</v>
      </c>
      <c r="M15" s="1">
        <f t="shared" si="0"/>
        <v>65.162000000000006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150368</v>
      </c>
      <c r="E16" s="1" t="s">
        <v>17</v>
      </c>
      <c r="F16" s="1" t="s">
        <v>18</v>
      </c>
      <c r="G16" s="6">
        <v>1</v>
      </c>
      <c r="H16" s="6">
        <v>1</v>
      </c>
      <c r="I16" s="6"/>
      <c r="J16" s="6"/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150033</v>
      </c>
      <c r="E17" s="1" t="s">
        <v>17</v>
      </c>
      <c r="F17" s="1" t="s">
        <v>18</v>
      </c>
      <c r="G17" s="6">
        <f>AVERAGE(53.33,60)</f>
        <v>56.664999999999999</v>
      </c>
      <c r="H17" s="6">
        <v>67.5</v>
      </c>
      <c r="I17" s="6"/>
      <c r="J17" s="6"/>
      <c r="K17" s="6">
        <v>0</v>
      </c>
      <c r="L17" s="6">
        <v>25</v>
      </c>
      <c r="M17" s="1">
        <f t="shared" si="0"/>
        <v>37.832999999999998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150303</v>
      </c>
      <c r="E18" s="1" t="s">
        <v>17</v>
      </c>
      <c r="F18" s="1" t="s">
        <v>18</v>
      </c>
      <c r="G18" s="6">
        <f>AVERAGE(80,90)</f>
        <v>85</v>
      </c>
      <c r="H18" s="6">
        <v>35</v>
      </c>
      <c r="I18" s="6"/>
      <c r="J18" s="6"/>
      <c r="K18" s="6">
        <v>16</v>
      </c>
      <c r="L18" s="6">
        <v>30</v>
      </c>
      <c r="M18" s="1">
        <f t="shared" si="0"/>
        <v>39</v>
      </c>
      <c r="N18" s="1" t="str">
        <f t="shared" si="1"/>
        <v>D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147263</v>
      </c>
      <c r="E19" s="1" t="s">
        <v>17</v>
      </c>
      <c r="F19" s="1" t="s">
        <v>18</v>
      </c>
      <c r="G19" s="6">
        <f>AVERAGE(80,90)</f>
        <v>85</v>
      </c>
      <c r="H19" s="6">
        <v>70</v>
      </c>
      <c r="I19" s="6"/>
      <c r="J19" s="6"/>
      <c r="K19" s="6">
        <v>21</v>
      </c>
      <c r="L19" s="6">
        <v>35</v>
      </c>
      <c r="M19" s="1">
        <f t="shared" si="0"/>
        <v>52</v>
      </c>
      <c r="N19" s="1" t="str">
        <f t="shared" si="1"/>
        <v>C</v>
      </c>
    </row>
    <row r="20" spans="1:14" x14ac:dyDescent="0.25">
      <c r="A20" s="1">
        <v>16</v>
      </c>
      <c r="B20" s="1">
        <v>20230410204002</v>
      </c>
      <c r="C20" s="1" t="s">
        <v>47</v>
      </c>
      <c r="D20" s="1">
        <v>148246</v>
      </c>
      <c r="E20" s="1" t="s">
        <v>17</v>
      </c>
      <c r="F20" s="1" t="s">
        <v>18</v>
      </c>
      <c r="G20" s="6">
        <v>1</v>
      </c>
      <c r="H20" s="6">
        <v>1</v>
      </c>
      <c r="I20" s="6"/>
      <c r="J20" s="6"/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>
        <v>20230410204003</v>
      </c>
      <c r="C21" s="1" t="s">
        <v>48</v>
      </c>
      <c r="D21" s="1">
        <v>150302</v>
      </c>
      <c r="E21" s="1" t="s">
        <v>17</v>
      </c>
      <c r="F21" s="1" t="s">
        <v>18</v>
      </c>
      <c r="G21" s="6">
        <v>1</v>
      </c>
      <c r="H21" s="6">
        <v>1</v>
      </c>
      <c r="I21" s="6"/>
      <c r="J21" s="6"/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>
        <v>20230410204004</v>
      </c>
      <c r="C22" s="1" t="s">
        <v>49</v>
      </c>
      <c r="D22" s="1">
        <v>149204</v>
      </c>
      <c r="E22" s="1" t="s">
        <v>50</v>
      </c>
      <c r="F22" s="1" t="s">
        <v>18</v>
      </c>
      <c r="G22" s="6">
        <v>1</v>
      </c>
      <c r="H22" s="6">
        <v>1</v>
      </c>
      <c r="I22" s="6"/>
      <c r="J22" s="6"/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5">
      <c r="A23" s="1">
        <v>19</v>
      </c>
      <c r="B23" s="1">
        <v>20230410206001</v>
      </c>
      <c r="C23" s="1" t="s">
        <v>51</v>
      </c>
      <c r="D23" s="1">
        <v>150222</v>
      </c>
      <c r="E23" s="1" t="s">
        <v>17</v>
      </c>
      <c r="F23" s="1" t="s">
        <v>18</v>
      </c>
      <c r="G23" s="6">
        <f>AVERAGE(0,60)</f>
        <v>30</v>
      </c>
      <c r="H23" s="6">
        <v>67.5</v>
      </c>
      <c r="I23" s="6"/>
      <c r="J23" s="6"/>
      <c r="K23" s="6">
        <v>0</v>
      </c>
      <c r="L23" s="6">
        <v>25</v>
      </c>
      <c r="M23" s="1">
        <f t="shared" si="0"/>
        <v>32.5</v>
      </c>
      <c r="N23" s="1" t="str">
        <f t="shared" si="1"/>
        <v>D</v>
      </c>
    </row>
    <row r="24" spans="1:14" x14ac:dyDescent="0.25">
      <c r="A24" s="1">
        <v>20</v>
      </c>
      <c r="B24" s="1">
        <v>20230410206003</v>
      </c>
      <c r="C24" s="1" t="s">
        <v>52</v>
      </c>
      <c r="D24" s="1">
        <v>147669</v>
      </c>
      <c r="E24" s="1" t="s">
        <v>17</v>
      </c>
      <c r="F24" s="1" t="s">
        <v>18</v>
      </c>
      <c r="G24" s="6">
        <f>AVERAGE(73.33,80)</f>
        <v>76.664999999999992</v>
      </c>
      <c r="H24" s="6">
        <v>77.5</v>
      </c>
      <c r="I24" s="6"/>
      <c r="J24" s="6"/>
      <c r="K24" s="6">
        <v>25</v>
      </c>
      <c r="L24" s="6">
        <v>25</v>
      </c>
      <c r="M24" s="1">
        <f t="shared" si="0"/>
        <v>51.082999999999998</v>
      </c>
      <c r="N24" s="1" t="str">
        <f t="shared" si="1"/>
        <v>C</v>
      </c>
    </row>
    <row r="25" spans="1:14" x14ac:dyDescent="0.25">
      <c r="A25" s="1">
        <v>21</v>
      </c>
      <c r="B25" s="1">
        <v>20230410206011</v>
      </c>
      <c r="C25" s="1" t="s">
        <v>53</v>
      </c>
      <c r="D25" s="1">
        <v>149845</v>
      </c>
      <c r="E25" s="1" t="s">
        <v>17</v>
      </c>
      <c r="F25" s="1" t="s">
        <v>18</v>
      </c>
      <c r="G25" s="6">
        <v>1</v>
      </c>
      <c r="H25" s="6">
        <v>1</v>
      </c>
      <c r="I25" s="6"/>
      <c r="J25" s="6"/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2024-06-24T07:31:01Z</dcterms:created>
  <dcterms:modified xsi:type="dcterms:W3CDTF">2024-06-25T07:18:24Z</dcterms:modified>
  <cp:category>nilai</cp:category>
</cp:coreProperties>
</file>