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UMMAT\Downloads\"/>
    </mc:Choice>
  </mc:AlternateContent>
  <xr:revisionPtr revIDLastSave="0" documentId="13_ncr:1_{10D161B8-C24A-4266-87B6-ED4F426A8D31}" xr6:coauthVersionLast="47" xr6:coauthVersionMax="47" xr10:uidLastSave="{00000000-0000-0000-0000-000000000000}"/>
  <bookViews>
    <workbookView xWindow="-120" yWindow="-120" windowWidth="29040" windowHeight="1572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N19" i="4" l="1"/>
  <c r="M19" i="4"/>
  <c r="N18" i="4"/>
  <c r="M18" i="4"/>
  <c r="N17" i="4"/>
  <c r="M17" i="4"/>
  <c r="N16" i="4"/>
  <c r="M16" i="4"/>
  <c r="N15" i="4"/>
  <c r="M15" i="4"/>
  <c r="M14" i="4"/>
  <c r="N14" i="4" s="1"/>
  <c r="N13" i="4"/>
  <c r="M13" i="4"/>
  <c r="N12" i="4"/>
  <c r="M12" i="4"/>
  <c r="N11" i="4"/>
  <c r="M11" i="4"/>
  <c r="N10" i="4"/>
  <c r="M10" i="4"/>
  <c r="N9" i="4"/>
  <c r="M9" i="4"/>
  <c r="N8" i="4"/>
  <c r="M8" i="4"/>
  <c r="N7" i="4"/>
  <c r="M7" i="4"/>
  <c r="N6" i="4"/>
  <c r="M6" i="4"/>
  <c r="M5" i="4"/>
  <c r="N5" i="4" s="1"/>
  <c r="C16" i="3"/>
</calcChain>
</file>

<file path=xl/sharedStrings.xml><?xml version="1.0" encoding="utf-8"?>
<sst xmlns="http://schemas.openxmlformats.org/spreadsheetml/2006/main" count="183" uniqueCount="133">
  <si>
    <t>KODE MK</t>
  </si>
  <si>
    <t>C1B2A40A</t>
  </si>
  <si>
    <t>NAMA MK</t>
  </si>
  <si>
    <t>RISET OPERASIONAL</t>
  </si>
  <si>
    <t>NAMA KELAS</t>
  </si>
  <si>
    <t>A</t>
  </si>
  <si>
    <t>Program Studi</t>
  </si>
  <si>
    <t>S1 TEKNIK PERTANIAN</t>
  </si>
  <si>
    <t>Fakultas</t>
  </si>
  <si>
    <t>PERTANIAN</t>
  </si>
  <si>
    <t>Semester</t>
  </si>
  <si>
    <t>Nama Dosen</t>
  </si>
  <si>
    <t>Hj. IDA WAHYUNI, SP.,M.Si</t>
  </si>
  <si>
    <t>Pertemuan</t>
  </si>
  <si>
    <t>Materi Indonesia</t>
  </si>
  <si>
    <t>Materi Inggris</t>
  </si>
  <si>
    <t>id_kelas_dosen</t>
  </si>
  <si>
    <t>Kontrak kuliah, sejarah asal-usul Riset Operasional, tahapan-tahapan dalam Riset Operasional, Pengertian Riset Operasional</t>
  </si>
  <si>
    <t>Lecture contract, history of the origin of Operational Research, stages in Operational Research, Definition of Operational Research</t>
  </si>
  <si>
    <t>Pengertian modal dan biaya, macam-macam biaya, pengertian pendapatan, pengertian keuntungan, analisis kelayakan usaha</t>
  </si>
  <si>
    <t>Definition of capital and costs, types of costs, understanding of income, understanding of profit, business feasibility analysis</t>
  </si>
  <si>
    <t>Linier programming mencari data penjualan produk yang terjual maksimum</t>
  </si>
  <si>
    <t>Linear programming looking for maximum product sales data</t>
  </si>
  <si>
    <t>Linier programming minimizing mencari jumlah biaya yang minimum</t>
  </si>
  <si>
    <t>Linear programming minimizing looking for the minimum amount of costs</t>
  </si>
  <si>
    <t>Linier programming dengan metode grafik untuk mencari daerah fisibel</t>
  </si>
  <si>
    <t>Linear programming with graph method to find the fisible region</t>
  </si>
  <si>
    <t>Ketepatan menjelaskan masalah dengan linier programming menggunakan data yang tersedia dan membuat perumusan linier programmingnya</t>
  </si>
  <si>
    <t>Accuracy in explaining problems with linear programming using available data and making linear programming formulations</t>
  </si>
  <si>
    <t>Ketepatan dalam membuat perumusan linier programming mencari biaya minimum transportasi pengangkutan barang dan sumber ke tujuan dengan metode vogel</t>
  </si>
  <si>
    <t>Accuracy in making a linear programming formulation to find the minimum cost of transporting goods and sources to destinations using the Vogel method.</t>
  </si>
  <si>
    <t>Ujian Tengah Semester</t>
  </si>
  <si>
    <t>Midterm Exam</t>
  </si>
  <si>
    <t>Ketepatan dalam membuat keputusan linier programming dengan data-data yang tersedia dari perusahaan untuk meminimalkan biaya transportasi pengangkutan barang dari sumber ke tujuan dengan metode pojok barat laut</t>
  </si>
  <si>
    <t>Accuracy in making linear programming decisions with data available from the company to minimize the transportation cost of transporting goods from source to destination with the northwest corner method.</t>
  </si>
  <si>
    <t>Ketepatan dalam membuat keputusan linier programming dengan data-data yang tersedia dari perusahaan untuk meminimalkan total biaya operasional proses produksi antara job dan mesin dengan metode hungaria</t>
  </si>
  <si>
    <t>Accuracy in making linear programming decisions with data available from the company to minimize the total operational costs of the production process between jobs and machines with the Hungarian method.</t>
  </si>
  <si>
    <t>Ketepatan dalam membuat keputusan linier programming dengan data yang tersedia dari perusahaan meminimalkan total biaya operasional proses produk antara job kerja dan mesin dimana asseignment problem yang matriknya tidak bujur sangkar</t>
  </si>
  <si>
    <t>Accuracy in making linear programming decisions with data available from the company to minimize the total operational cost of the product process between jobs and machines where the asseignment problem whose matrix is not square.</t>
  </si>
  <si>
    <t>Quise</t>
  </si>
  <si>
    <t>Ketepatan dalam menjelaskan teori simplek</t>
  </si>
  <si>
    <t>Accuracy in explaining the simplex theory</t>
  </si>
  <si>
    <t>Ketepatan dalam mencari daerah fisibel dengan metode linier programming</t>
  </si>
  <si>
    <t>Accuracy in finding the fisible region with linear programming method</t>
  </si>
  <si>
    <t>Ketepatan dalam pemecahan dasar daerah fisibel menggunakan metode simplek</t>
  </si>
  <si>
    <t>Accuracy in solving the basic solution of the fisible region using the simplex method</t>
  </si>
  <si>
    <t>Ujian Akhir Semester</t>
  </si>
  <si>
    <t>End of Semester Exam</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</si>
  <si>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</si>
  <si>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</si>
  <si>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</si>
  <si>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</si>
  <si>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</si>
  <si>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</si>
  <si>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</si>
  <si>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</si>
  <si>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</si>
  <si>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</si>
  <si>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</si>
  <si>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</si>
  <si>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</si>
  <si>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</si>
  <si>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</si>
  <si>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</si>
  <si>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</si>
  <si>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</si>
  <si>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</si>
  <si>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</si>
  <si>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</si>
  <si>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</si>
  <si>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</si>
  <si>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</si>
  <si>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</si>
  <si>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</si>
  <si>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</si>
  <si>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</si>
  <si>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</si>
  <si>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</si>
  <si>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</si>
  <si>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</si>
  <si>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</si>
  <si>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</si>
  <si>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</si>
  <si>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</si>
  <si>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</si>
  <si>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</si>
  <si>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</si>
  <si>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</si>
  <si>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</si>
  <si>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</si>
  <si>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Penilaian aktivitas mahasiswa selama proses belajar mengajar</t>
  </si>
  <si>
    <t>Assessment of student activity during the teaching and learning process</t>
  </si>
  <si>
    <t>Hasil Proyek</t>
  </si>
  <si>
    <t>Penilaian proyek mahasiswa (https://drive.google.com/drive/u/8/folders/1Z4R2SbZIrsaxhO58NiXLDm2wcxW2zx5n)</t>
  </si>
  <si>
    <t>Student project assessment (https://drive.google.com/drive/u/8/folders/1Z4R2SbZIrsaxhO58NiXLDm2wcxW2zx5n)</t>
  </si>
  <si>
    <t>Quiz</t>
  </si>
  <si>
    <t>Pertanyaan yang diberikan oleh dosen kepada mahasiswa sebelum pembelajaran dimulai</t>
  </si>
  <si>
    <t>Tugas</t>
  </si>
  <si>
    <t>Penilaian soal latihan mahasiswa</t>
  </si>
  <si>
    <t>Assessment of student exercise questions</t>
  </si>
  <si>
    <t>Ujian Tengah Semester (UTS)</t>
  </si>
  <si>
    <t>Evaluasi tengah semester setelah proses belajar mengajar berjalan 8 kali pertemuan</t>
  </si>
  <si>
    <t>Mid-semester evaluation after the teaching and learning process runs 8 meetings</t>
  </si>
  <si>
    <t>Ujian Akhir Semester (UAS)</t>
  </si>
  <si>
    <t>Evaluasi akhir semester setelah proses belajar mengajar berjalan 16 kali pertemuan</t>
  </si>
  <si>
    <t>End of semester evaluation after the teaching and learning process runs 16 meetings</t>
  </si>
  <si>
    <t>Daftar Nilai RISET OPERASIONAL (C1B2A40A)</t>
  </si>
  <si>
    <t>NIM</t>
  </si>
  <si>
    <t>Nama Mahasiswa</t>
  </si>
  <si>
    <t>idkrs</t>
  </si>
  <si>
    <t>Kode Matkul</t>
  </si>
  <si>
    <t>Nama Matkul</t>
  </si>
  <si>
    <t>UTS</t>
  </si>
  <si>
    <t>UAS</t>
  </si>
  <si>
    <t>Nilai Akhir</t>
  </si>
  <si>
    <t>Nilai Huruf</t>
  </si>
  <si>
    <t>2021C1B020</t>
  </si>
  <si>
    <t>HANDIKA PURNAMA</t>
  </si>
  <si>
    <t>2022C1B020</t>
  </si>
  <si>
    <t>JHOVI AL QIRA</t>
  </si>
  <si>
    <t>ANHAR SAPUTRA</t>
  </si>
  <si>
    <t>BAIQ ALYA AZZAHRA</t>
  </si>
  <si>
    <t>DINUARI LINGUARA NINGRUM</t>
  </si>
  <si>
    <t>FIQRI ARIADI</t>
  </si>
  <si>
    <t>LALU FAHAD ADITIAWAN</t>
  </si>
  <si>
    <t>MOHAMMAD RIZKY ERMAYA</t>
  </si>
  <si>
    <t>MUHAMMAD ADZIM KUSUMA GANI</t>
  </si>
  <si>
    <t>MUHAMMAD FAUZAN MUBARAK</t>
  </si>
  <si>
    <t>NADIA AULIA</t>
  </si>
  <si>
    <t>NURFAHNA</t>
  </si>
  <si>
    <t>PUTRI</t>
  </si>
  <si>
    <t>RAYHAN</t>
  </si>
  <si>
    <t>REKI SAPUTRA JAYA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</si>
</sst>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10" sqref="C10:C2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17</v>
      </c>
      <c r="C10" s="3" t="s">
        <v>18</v>
      </c>
      <c r="D10">
        <v>1234581803</v>
      </c>
    </row>
    <row r="11" spans="1:4" x14ac:dyDescent="0.25">
      <c r="A11">
        <v>2</v>
      </c>
      <c r="B11" s="3" t="s">
        <v>19</v>
      </c>
      <c r="C11" s="3" t="s">
        <v>20</v>
      </c>
      <c r="D11">
        <v>1234581803</v>
      </c>
    </row>
    <row r="12" spans="1:4" x14ac:dyDescent="0.25">
      <c r="A12">
        <v>3</v>
      </c>
      <c r="B12" s="3" t="s">
        <v>21</v>
      </c>
      <c r="C12" s="3" t="s">
        <v>22</v>
      </c>
      <c r="D12">
        <v>1234581803</v>
      </c>
    </row>
    <row r="13" spans="1:4" x14ac:dyDescent="0.25">
      <c r="A13">
        <v>4</v>
      </c>
      <c r="B13" s="3" t="s">
        <v>23</v>
      </c>
      <c r="C13" s="3" t="s">
        <v>24</v>
      </c>
      <c r="D13">
        <v>1234581803</v>
      </c>
    </row>
    <row r="14" spans="1:4" x14ac:dyDescent="0.25">
      <c r="A14">
        <v>5</v>
      </c>
      <c r="B14" s="3" t="s">
        <v>25</v>
      </c>
      <c r="C14" s="3" t="s">
        <v>26</v>
      </c>
      <c r="D14">
        <v>1234581803</v>
      </c>
    </row>
    <row r="15" spans="1:4" x14ac:dyDescent="0.25">
      <c r="A15">
        <v>6</v>
      </c>
      <c r="B15" s="3" t="s">
        <v>27</v>
      </c>
      <c r="C15" s="3" t="s">
        <v>28</v>
      </c>
      <c r="D15">
        <v>1234581803</v>
      </c>
    </row>
    <row r="16" spans="1:4" x14ac:dyDescent="0.25">
      <c r="A16">
        <v>7</v>
      </c>
      <c r="B16" s="3" t="s">
        <v>29</v>
      </c>
      <c r="C16" s="3" t="s">
        <v>30</v>
      </c>
      <c r="D16">
        <v>1234581803</v>
      </c>
    </row>
    <row r="17" spans="1:4" x14ac:dyDescent="0.25">
      <c r="A17">
        <v>8</v>
      </c>
      <c r="B17" s="3" t="s">
        <v>31</v>
      </c>
      <c r="C17" s="3" t="s">
        <v>32</v>
      </c>
      <c r="D17">
        <v>1234581803</v>
      </c>
    </row>
    <row r="18" spans="1:4" x14ac:dyDescent="0.25">
      <c r="A18">
        <v>9</v>
      </c>
      <c r="B18" s="3" t="s">
        <v>33</v>
      </c>
      <c r="C18" s="3" t="s">
        <v>34</v>
      </c>
      <c r="D18">
        <v>1234581803</v>
      </c>
    </row>
    <row r="19" spans="1:4" x14ac:dyDescent="0.25">
      <c r="A19">
        <v>10</v>
      </c>
      <c r="B19" s="3" t="s">
        <v>35</v>
      </c>
      <c r="C19" s="3" t="s">
        <v>36</v>
      </c>
      <c r="D19">
        <v>1234581803</v>
      </c>
    </row>
    <row r="20" spans="1:4" x14ac:dyDescent="0.25">
      <c r="A20">
        <v>11</v>
      </c>
      <c r="B20" s="3" t="s">
        <v>37</v>
      </c>
      <c r="C20" s="3" t="s">
        <v>38</v>
      </c>
      <c r="D20">
        <v>1234581803</v>
      </c>
    </row>
    <row r="21" spans="1:4" x14ac:dyDescent="0.25">
      <c r="A21">
        <v>12</v>
      </c>
      <c r="B21" s="3" t="s">
        <v>39</v>
      </c>
      <c r="C21" s="3" t="s">
        <v>39</v>
      </c>
      <c r="D21">
        <v>1234581803</v>
      </c>
    </row>
    <row r="22" spans="1:4" x14ac:dyDescent="0.25">
      <c r="A22">
        <v>13</v>
      </c>
      <c r="B22" s="3" t="s">
        <v>40</v>
      </c>
      <c r="C22" s="3" t="s">
        <v>41</v>
      </c>
      <c r="D22">
        <v>1234581803</v>
      </c>
    </row>
    <row r="23" spans="1:4" x14ac:dyDescent="0.25">
      <c r="A23">
        <v>14</v>
      </c>
      <c r="B23" s="3" t="s">
        <v>42</v>
      </c>
      <c r="C23" s="3" t="s">
        <v>43</v>
      </c>
      <c r="D23">
        <v>1234581803</v>
      </c>
    </row>
    <row r="24" spans="1:4" x14ac:dyDescent="0.25">
      <c r="A24">
        <v>15</v>
      </c>
      <c r="B24" s="3" t="s">
        <v>44</v>
      </c>
      <c r="C24" s="3" t="s">
        <v>45</v>
      </c>
      <c r="D24">
        <v>1234581803</v>
      </c>
    </row>
    <row r="25" spans="1:4" x14ac:dyDescent="0.25">
      <c r="A25">
        <v>16</v>
      </c>
      <c r="B25" s="3" t="s">
        <v>46</v>
      </c>
      <c r="C25" s="3" t="s">
        <v>47</v>
      </c>
      <c r="D25">
        <v>1234581803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48</v>
      </c>
      <c r="C1" s="4"/>
      <c r="D1" s="4"/>
    </row>
    <row r="3" spans="1:4" x14ac:dyDescent="0.25">
      <c r="A3" s="4" t="s">
        <v>49</v>
      </c>
      <c r="B3" s="11" t="s">
        <v>50</v>
      </c>
      <c r="C3" s="11"/>
      <c r="D3" s="5" t="s">
        <v>51</v>
      </c>
    </row>
    <row r="4" spans="1:4" x14ac:dyDescent="0.25">
      <c r="A4" s="4"/>
      <c r="B4" s="5" t="s">
        <v>52</v>
      </c>
      <c r="C4" s="5" t="s">
        <v>53</v>
      </c>
      <c r="D4" s="5"/>
    </row>
    <row r="6" spans="1:4" x14ac:dyDescent="0.25">
      <c r="A6">
        <v>1</v>
      </c>
      <c r="B6" t="s">
        <v>54</v>
      </c>
      <c r="C6" t="s">
        <v>55</v>
      </c>
      <c r="D6" t="s">
        <v>56</v>
      </c>
    </row>
    <row r="7" spans="1:4" x14ac:dyDescent="0.25">
      <c r="A7">
        <v>2</v>
      </c>
      <c r="B7" t="s">
        <v>57</v>
      </c>
      <c r="C7" t="s">
        <v>58</v>
      </c>
      <c r="D7" t="s">
        <v>59</v>
      </c>
    </row>
    <row r="8" spans="1:4" x14ac:dyDescent="0.25">
      <c r="A8">
        <v>3</v>
      </c>
      <c r="B8" t="s">
        <v>60</v>
      </c>
      <c r="C8" t="s">
        <v>61</v>
      </c>
      <c r="D8" t="s">
        <v>62</v>
      </c>
    </row>
    <row r="9" spans="1:4" x14ac:dyDescent="0.25">
      <c r="A9">
        <v>4</v>
      </c>
      <c r="B9" t="s">
        <v>63</v>
      </c>
      <c r="C9" t="s">
        <v>64</v>
      </c>
      <c r="D9" t="s">
        <v>65</v>
      </c>
    </row>
    <row r="10" spans="1:4" x14ac:dyDescent="0.25">
      <c r="A10">
        <v>5</v>
      </c>
      <c r="B10" t="s">
        <v>66</v>
      </c>
      <c r="C10" t="s">
        <v>67</v>
      </c>
      <c r="D10" t="s">
        <v>68</v>
      </c>
    </row>
    <row r="11" spans="1:4" x14ac:dyDescent="0.25">
      <c r="A11">
        <v>6</v>
      </c>
      <c r="B11" t="s">
        <v>69</v>
      </c>
      <c r="C11" t="s">
        <v>70</v>
      </c>
      <c r="D11" t="s">
        <v>71</v>
      </c>
    </row>
    <row r="12" spans="1:4" x14ac:dyDescent="0.25">
      <c r="A12">
        <v>7</v>
      </c>
      <c r="B12" t="s">
        <v>72</v>
      </c>
      <c r="C12" t="s">
        <v>73</v>
      </c>
      <c r="D12" t="s">
        <v>74</v>
      </c>
    </row>
    <row r="13" spans="1:4" x14ac:dyDescent="0.25">
      <c r="A13">
        <v>8</v>
      </c>
      <c r="B13" t="s">
        <v>75</v>
      </c>
      <c r="C13" t="s">
        <v>76</v>
      </c>
      <c r="D13" t="s">
        <v>77</v>
      </c>
    </row>
    <row r="14" spans="1:4" x14ac:dyDescent="0.25">
      <c r="A14">
        <v>9</v>
      </c>
      <c r="B14" t="s">
        <v>78</v>
      </c>
      <c r="C14" t="s">
        <v>79</v>
      </c>
      <c r="D14" t="s">
        <v>80</v>
      </c>
    </row>
    <row r="15" spans="1:4" x14ac:dyDescent="0.25">
      <c r="A15">
        <v>10</v>
      </c>
      <c r="B15" t="s">
        <v>81</v>
      </c>
      <c r="C15" t="s">
        <v>82</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27" sqref="E27"/>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83</v>
      </c>
      <c r="B9" s="8" t="s">
        <v>84</v>
      </c>
      <c r="C9" s="8" t="s">
        <v>85</v>
      </c>
      <c r="D9" s="5" t="s">
        <v>86</v>
      </c>
      <c r="E9" s="5" t="s">
        <v>87</v>
      </c>
      <c r="F9" s="8" t="s">
        <v>88</v>
      </c>
    </row>
    <row r="10" spans="1:6" x14ac:dyDescent="0.25">
      <c r="A10">
        <v>1</v>
      </c>
      <c r="B10" t="s">
        <v>89</v>
      </c>
      <c r="C10" s="9">
        <v>0.15</v>
      </c>
      <c r="D10" s="3" t="s">
        <v>90</v>
      </c>
      <c r="E10" s="3" t="s">
        <v>91</v>
      </c>
      <c r="F10">
        <v>1234581803</v>
      </c>
    </row>
    <row r="11" spans="1:6" x14ac:dyDescent="0.25">
      <c r="A11">
        <v>2</v>
      </c>
      <c r="B11" t="s">
        <v>92</v>
      </c>
      <c r="C11" s="9">
        <v>0.2</v>
      </c>
      <c r="D11" s="3" t="s">
        <v>93</v>
      </c>
      <c r="E11" s="3" t="s">
        <v>94</v>
      </c>
      <c r="F11">
        <v>1234581803</v>
      </c>
    </row>
    <row r="12" spans="1:6" x14ac:dyDescent="0.25">
      <c r="A12">
        <v>3</v>
      </c>
      <c r="B12" t="s">
        <v>95</v>
      </c>
      <c r="C12" s="9">
        <v>0.15</v>
      </c>
      <c r="D12" s="3" t="s">
        <v>96</v>
      </c>
      <c r="E12" s="3"/>
      <c r="F12">
        <v>1234581803</v>
      </c>
    </row>
    <row r="13" spans="1:6" x14ac:dyDescent="0.25">
      <c r="A13">
        <v>4</v>
      </c>
      <c r="B13" t="s">
        <v>97</v>
      </c>
      <c r="C13" s="9">
        <v>0.15</v>
      </c>
      <c r="D13" s="3" t="s">
        <v>98</v>
      </c>
      <c r="E13" s="3" t="s">
        <v>99</v>
      </c>
      <c r="F13">
        <v>1234581803</v>
      </c>
    </row>
    <row r="14" spans="1:6" x14ac:dyDescent="0.25">
      <c r="A14">
        <v>5</v>
      </c>
      <c r="B14" t="s">
        <v>100</v>
      </c>
      <c r="C14" s="9">
        <v>0.2</v>
      </c>
      <c r="D14" s="3" t="s">
        <v>101</v>
      </c>
      <c r="E14" s="3" t="s">
        <v>102</v>
      </c>
      <c r="F14">
        <v>1234581803</v>
      </c>
    </row>
    <row r="15" spans="1:6" x14ac:dyDescent="0.25">
      <c r="A15">
        <v>6</v>
      </c>
      <c r="B15" t="s">
        <v>103</v>
      </c>
      <c r="C15" s="9">
        <v>0.15</v>
      </c>
      <c r="D15" s="3" t="s">
        <v>104</v>
      </c>
      <c r="E15" s="3" t="s">
        <v>105</v>
      </c>
      <c r="F15">
        <v>1234581803</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
  <sheetViews>
    <sheetView tabSelected="1" workbookViewId="0">
      <selection activeCell="F25" sqref="F25"/>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106</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83</v>
      </c>
      <c r="B3" s="1" t="s">
        <v>107</v>
      </c>
      <c r="C3" s="1" t="s">
        <v>108</v>
      </c>
      <c r="D3" s="1" t="s">
        <v>109</v>
      </c>
      <c r="E3" s="1" t="s">
        <v>110</v>
      </c>
      <c r="F3" s="1" t="s">
        <v>111</v>
      </c>
      <c r="G3" s="1" t="s">
        <v>89</v>
      </c>
      <c r="H3" s="1" t="s">
        <v>92</v>
      </c>
      <c r="I3" s="1" t="s">
        <v>95</v>
      </c>
      <c r="J3" s="1" t="s">
        <v>97</v>
      </c>
      <c r="K3" s="1" t="s">
        <v>112</v>
      </c>
      <c r="L3" s="1" t="s">
        <v>113</v>
      </c>
      <c r="M3" s="1" t="s">
        <v>114</v>
      </c>
      <c r="N3" s="1" t="s">
        <v>115</v>
      </c>
    </row>
    <row r="4" spans="1:14" x14ac:dyDescent="0.25">
      <c r="G4" s="9"/>
      <c r="H4" s="9"/>
      <c r="I4" s="9"/>
      <c r="J4" s="9"/>
      <c r="K4" s="9"/>
      <c r="L4" s="9"/>
      <c r="M4" s="6"/>
    </row>
    <row r="5" spans="1:14" x14ac:dyDescent="0.25">
      <c r="A5">
        <v>1</v>
      </c>
      <c r="B5" t="s">
        <v>116</v>
      </c>
      <c r="C5" t="s">
        <v>117</v>
      </c>
      <c r="D5">
        <v>156468</v>
      </c>
      <c r="E5" t="s">
        <v>1</v>
      </c>
      <c r="F5" t="s">
        <v>3</v>
      </c>
      <c r="G5" s="3">
        <v>85</v>
      </c>
      <c r="H5" s="3">
        <v>85</v>
      </c>
      <c r="I5" s="3">
        <v>85</v>
      </c>
      <c r="J5" s="3">
        <v>85</v>
      </c>
      <c r="K5" s="3">
        <v>85</v>
      </c>
      <c r="L5" s="3">
        <v>85</v>
      </c>
      <c r="M5">
        <f>G5*Komponen!C10 + H5*Komponen!C11 + I5*Komponen!C12 + J5*Komponen!C13 + K5*Komponen!C14 + L5*Komponen!C15</f>
        <v>85</v>
      </c>
      <c r="N5" t="str">
        <f t="shared" ref="N5:N19" si="0">IF(AND(ISBLANK(G5), ISBLANK(H5), ISBLANK(I5), ISBLANK(J5), ISBLANK(K5), ISBLANK(L5)), "T", IF(M5&lt;=0.99, "T", IF(M5&lt;=24.99, "E", IF(M5&lt;=49.99, "D", IF(M5&lt;=54.99, "C", IF(M5&lt;=59.99, "C+", IF(M5&lt;=64.99, "B-", IF(M5&lt;=69.99, "B", IF(M5&lt;=74.99, "B+", IF(M5&lt;=79.99, "A-", IF(M5&lt;=100, "A")))))))))))</f>
        <v>A</v>
      </c>
    </row>
    <row r="6" spans="1:14" x14ac:dyDescent="0.25">
      <c r="A6">
        <v>2</v>
      </c>
      <c r="B6" t="s">
        <v>118</v>
      </c>
      <c r="C6" t="s">
        <v>119</v>
      </c>
      <c r="D6">
        <v>156457</v>
      </c>
      <c r="E6" t="s">
        <v>1</v>
      </c>
      <c r="F6" t="s">
        <v>3</v>
      </c>
      <c r="G6" s="3">
        <v>1</v>
      </c>
      <c r="H6" s="3">
        <v>1</v>
      </c>
      <c r="I6" s="3">
        <v>1</v>
      </c>
      <c r="J6" s="3">
        <v>1</v>
      </c>
      <c r="K6" s="3">
        <v>1</v>
      </c>
      <c r="L6" s="3">
        <v>1</v>
      </c>
      <c r="M6">
        <f>G6*Komponen!C10 + H6*Komponen!C11 + I6*Komponen!C12 + J6*Komponen!C13 + K6*Komponen!C14 + L6*Komponen!C15</f>
        <v>1</v>
      </c>
      <c r="N6" t="str">
        <f t="shared" si="0"/>
        <v>E</v>
      </c>
    </row>
    <row r="7" spans="1:14" x14ac:dyDescent="0.25">
      <c r="A7">
        <v>3</v>
      </c>
      <c r="B7">
        <v>20230310200005</v>
      </c>
      <c r="C7" t="s">
        <v>120</v>
      </c>
      <c r="D7">
        <v>152519</v>
      </c>
      <c r="E7" t="s">
        <v>1</v>
      </c>
      <c r="F7" t="s">
        <v>3</v>
      </c>
      <c r="G7" s="3">
        <v>65</v>
      </c>
      <c r="H7" s="3">
        <v>75</v>
      </c>
      <c r="I7" s="3">
        <v>50</v>
      </c>
      <c r="J7" s="3">
        <v>70</v>
      </c>
      <c r="K7" s="3">
        <v>70</v>
      </c>
      <c r="L7" s="3">
        <v>65</v>
      </c>
      <c r="M7">
        <f>G7*Komponen!C10 + H7*Komponen!C11 + I7*Komponen!C12 + J7*Komponen!C13 + K7*Komponen!C14 + L7*Komponen!C15</f>
        <v>66.5</v>
      </c>
      <c r="N7" t="str">
        <f t="shared" si="0"/>
        <v>B</v>
      </c>
    </row>
    <row r="8" spans="1:14" x14ac:dyDescent="0.25">
      <c r="A8">
        <v>4</v>
      </c>
      <c r="B8">
        <v>20230310200008</v>
      </c>
      <c r="C8" t="s">
        <v>121</v>
      </c>
      <c r="D8">
        <v>153019</v>
      </c>
      <c r="E8" t="s">
        <v>1</v>
      </c>
      <c r="F8" t="s">
        <v>3</v>
      </c>
      <c r="G8" s="3">
        <v>80</v>
      </c>
      <c r="H8" s="3">
        <v>60</v>
      </c>
      <c r="I8" s="3">
        <v>66</v>
      </c>
      <c r="J8" s="3">
        <v>70</v>
      </c>
      <c r="K8" s="3">
        <v>70</v>
      </c>
      <c r="L8" s="3">
        <v>70</v>
      </c>
      <c r="M8">
        <f>G8*Komponen!C10 + H8*Komponen!C11 + I8*Komponen!C12 + J8*Komponen!C13 + K8*Komponen!C14 + L8*Komponen!C15</f>
        <v>68.900000000000006</v>
      </c>
      <c r="N8" t="str">
        <f t="shared" si="0"/>
        <v>B</v>
      </c>
    </row>
    <row r="9" spans="1:14" x14ac:dyDescent="0.25">
      <c r="A9">
        <v>5</v>
      </c>
      <c r="B9">
        <v>20230310200009</v>
      </c>
      <c r="C9" t="s">
        <v>122</v>
      </c>
      <c r="D9">
        <v>153088</v>
      </c>
      <c r="E9" t="s">
        <v>1</v>
      </c>
      <c r="F9" t="s">
        <v>3</v>
      </c>
      <c r="G9" s="3">
        <v>65</v>
      </c>
      <c r="H9" s="3">
        <v>75</v>
      </c>
      <c r="I9" s="3">
        <v>75</v>
      </c>
      <c r="J9" s="3">
        <v>70</v>
      </c>
      <c r="K9" s="3">
        <v>75</v>
      </c>
      <c r="L9" s="3">
        <v>75</v>
      </c>
      <c r="M9">
        <f>G9*Komponen!C10 + H9*Komponen!C11 + I9*Komponen!C12 + J9*Komponen!C13 + K9*Komponen!C14 + L9*Komponen!C15</f>
        <v>72.75</v>
      </c>
      <c r="N9" t="str">
        <f t="shared" si="0"/>
        <v>B+</v>
      </c>
    </row>
    <row r="10" spans="1:14" x14ac:dyDescent="0.25">
      <c r="A10">
        <v>6</v>
      </c>
      <c r="B10">
        <v>20230310200013</v>
      </c>
      <c r="C10" t="s">
        <v>123</v>
      </c>
      <c r="D10">
        <v>152006</v>
      </c>
      <c r="E10" t="s">
        <v>1</v>
      </c>
      <c r="F10" t="s">
        <v>3</v>
      </c>
      <c r="G10" s="3">
        <v>65</v>
      </c>
      <c r="H10" s="3">
        <v>60</v>
      </c>
      <c r="I10" s="3">
        <v>80</v>
      </c>
      <c r="J10" s="3">
        <v>70</v>
      </c>
      <c r="K10" s="3">
        <v>70</v>
      </c>
      <c r="L10" s="3">
        <v>75</v>
      </c>
      <c r="M10">
        <f>G10*Komponen!C10 + H10*Komponen!C11 + I10*Komponen!C12 + J10*Komponen!C13 + K10*Komponen!C14 + L10*Komponen!C15</f>
        <v>69.5</v>
      </c>
      <c r="N10" t="str">
        <f t="shared" si="0"/>
        <v>B</v>
      </c>
    </row>
    <row r="11" spans="1:14" x14ac:dyDescent="0.25">
      <c r="A11">
        <v>7</v>
      </c>
      <c r="B11">
        <v>20230310200017</v>
      </c>
      <c r="C11" t="s">
        <v>124</v>
      </c>
      <c r="D11">
        <v>153121</v>
      </c>
      <c r="E11" t="s">
        <v>1</v>
      </c>
      <c r="F11" t="s">
        <v>3</v>
      </c>
      <c r="G11" s="3">
        <v>70</v>
      </c>
      <c r="H11" s="3">
        <v>75</v>
      </c>
      <c r="I11" s="3">
        <v>70</v>
      </c>
      <c r="J11" s="3">
        <v>80</v>
      </c>
      <c r="K11" s="3">
        <v>70</v>
      </c>
      <c r="L11" s="3">
        <v>75</v>
      </c>
      <c r="M11">
        <f>G11*Komponen!C10 + H11*Komponen!C11 + I11*Komponen!C12 + J11*Komponen!C13 + K11*Komponen!C14 + L11*Komponen!C15</f>
        <v>73.25</v>
      </c>
      <c r="N11" t="str">
        <f t="shared" si="0"/>
        <v>B+</v>
      </c>
    </row>
    <row r="12" spans="1:14" x14ac:dyDescent="0.25">
      <c r="A12">
        <v>8</v>
      </c>
      <c r="B12">
        <v>20230310200019</v>
      </c>
      <c r="C12" t="s">
        <v>125</v>
      </c>
      <c r="D12">
        <v>153191</v>
      </c>
      <c r="E12" t="s">
        <v>1</v>
      </c>
      <c r="F12" t="s">
        <v>3</v>
      </c>
      <c r="G12" s="3">
        <v>80</v>
      </c>
      <c r="H12" s="3">
        <v>60</v>
      </c>
      <c r="I12" s="3">
        <v>80</v>
      </c>
      <c r="J12" s="3">
        <v>80</v>
      </c>
      <c r="K12" s="3">
        <v>70</v>
      </c>
      <c r="L12" s="3">
        <v>75</v>
      </c>
      <c r="M12">
        <f>G12*Komponen!C10 + H12*Komponen!C11 + I12*Komponen!C12 + J12*Komponen!C13 + K12*Komponen!C14 + L12*Komponen!C15</f>
        <v>73.25</v>
      </c>
      <c r="N12" t="str">
        <f t="shared" si="0"/>
        <v>B+</v>
      </c>
    </row>
    <row r="13" spans="1:14" x14ac:dyDescent="0.25">
      <c r="A13">
        <v>9</v>
      </c>
      <c r="B13">
        <v>20230310200020</v>
      </c>
      <c r="C13" t="s">
        <v>126</v>
      </c>
      <c r="D13">
        <v>152313</v>
      </c>
      <c r="E13" t="s">
        <v>1</v>
      </c>
      <c r="F13" t="s">
        <v>3</v>
      </c>
      <c r="G13" s="3">
        <v>80</v>
      </c>
      <c r="H13" s="3">
        <v>75</v>
      </c>
      <c r="I13" s="3">
        <v>80</v>
      </c>
      <c r="J13" s="3">
        <v>80</v>
      </c>
      <c r="K13" s="3">
        <v>75</v>
      </c>
      <c r="L13" s="3">
        <v>85</v>
      </c>
      <c r="M13">
        <f>G13*Komponen!C10 + H13*Komponen!C11 + I13*Komponen!C12 + J13*Komponen!C13 + K13*Komponen!C14 + L13*Komponen!C15</f>
        <v>78.75</v>
      </c>
      <c r="N13" t="str">
        <f t="shared" si="0"/>
        <v>A-</v>
      </c>
    </row>
    <row r="14" spans="1:14" x14ac:dyDescent="0.25">
      <c r="A14">
        <v>10</v>
      </c>
      <c r="B14">
        <v>20230310200022</v>
      </c>
      <c r="C14" t="s">
        <v>127</v>
      </c>
      <c r="D14">
        <v>154331</v>
      </c>
      <c r="E14" t="s">
        <v>1</v>
      </c>
      <c r="F14" t="s">
        <v>3</v>
      </c>
      <c r="G14" s="3">
        <v>85</v>
      </c>
      <c r="H14" s="3">
        <v>85</v>
      </c>
      <c r="I14" s="3">
        <v>85</v>
      </c>
      <c r="J14" s="3">
        <v>85</v>
      </c>
      <c r="K14" s="3">
        <v>85</v>
      </c>
      <c r="L14" s="3">
        <v>85</v>
      </c>
      <c r="M14">
        <f>G14*Komponen!C10 + H14*Komponen!C11 + I14*Komponen!C12 + J14*Komponen!C13 + K14*Komponen!C14 + L14*Komponen!C15</f>
        <v>85</v>
      </c>
      <c r="N14" t="str">
        <f t="shared" si="0"/>
        <v>A</v>
      </c>
    </row>
    <row r="15" spans="1:14" x14ac:dyDescent="0.25">
      <c r="A15">
        <v>11</v>
      </c>
      <c r="B15">
        <v>20230310200023</v>
      </c>
      <c r="C15" t="s">
        <v>128</v>
      </c>
      <c r="D15">
        <v>153084</v>
      </c>
      <c r="E15" t="s">
        <v>1</v>
      </c>
      <c r="F15" t="s">
        <v>3</v>
      </c>
      <c r="G15" s="3">
        <v>70</v>
      </c>
      <c r="H15" s="3">
        <v>75</v>
      </c>
      <c r="I15" s="3">
        <v>75</v>
      </c>
      <c r="J15" s="3">
        <v>80</v>
      </c>
      <c r="K15" s="3">
        <v>60</v>
      </c>
      <c r="L15" s="3">
        <v>75</v>
      </c>
      <c r="M15">
        <f>G15*Komponen!C10 + H15*Komponen!C11 + I15*Komponen!C12 + J15*Komponen!C13 + K15*Komponen!C14 + L15*Komponen!C15</f>
        <v>72</v>
      </c>
      <c r="N15" t="str">
        <f t="shared" si="0"/>
        <v>B+</v>
      </c>
    </row>
    <row r="16" spans="1:14" x14ac:dyDescent="0.25">
      <c r="A16">
        <v>12</v>
      </c>
      <c r="B16">
        <v>20230310200025</v>
      </c>
      <c r="C16" t="s">
        <v>129</v>
      </c>
      <c r="D16">
        <v>151928</v>
      </c>
      <c r="E16" t="s">
        <v>1</v>
      </c>
      <c r="F16" t="s">
        <v>3</v>
      </c>
      <c r="G16" s="3">
        <v>70</v>
      </c>
      <c r="H16" s="3">
        <v>75</v>
      </c>
      <c r="I16" s="3">
        <v>70</v>
      </c>
      <c r="J16" s="3">
        <v>70</v>
      </c>
      <c r="K16" s="3">
        <v>70</v>
      </c>
      <c r="L16" s="3">
        <v>75</v>
      </c>
      <c r="M16">
        <f>G16*Komponen!C10 + H16*Komponen!C11 + I16*Komponen!C12 + J16*Komponen!C13 + K16*Komponen!C14 + L16*Komponen!C15</f>
        <v>71.75</v>
      </c>
      <c r="N16" t="str">
        <f t="shared" si="0"/>
        <v>B+</v>
      </c>
    </row>
    <row r="17" spans="1:14" x14ac:dyDescent="0.25">
      <c r="A17">
        <v>13</v>
      </c>
      <c r="B17">
        <v>20230310200026</v>
      </c>
      <c r="C17" t="s">
        <v>130</v>
      </c>
      <c r="D17">
        <v>152178</v>
      </c>
      <c r="E17" t="s">
        <v>1</v>
      </c>
      <c r="F17" t="s">
        <v>3</v>
      </c>
      <c r="G17" s="3">
        <v>80</v>
      </c>
      <c r="H17" s="3">
        <v>75</v>
      </c>
      <c r="I17" s="3">
        <v>75</v>
      </c>
      <c r="J17" s="3">
        <v>80</v>
      </c>
      <c r="K17" s="3">
        <v>75</v>
      </c>
      <c r="L17" s="3">
        <v>75</v>
      </c>
      <c r="M17">
        <f>G17*Komponen!C10 + H17*Komponen!C11 + I17*Komponen!C12 + J17*Komponen!C13 + K17*Komponen!C14 + L17*Komponen!C15</f>
        <v>76.5</v>
      </c>
      <c r="N17" t="str">
        <f t="shared" si="0"/>
        <v>A-</v>
      </c>
    </row>
    <row r="18" spans="1:14" x14ac:dyDescent="0.25">
      <c r="A18">
        <v>14</v>
      </c>
      <c r="B18">
        <v>20230310200028</v>
      </c>
      <c r="C18" t="s">
        <v>131</v>
      </c>
      <c r="D18">
        <v>154741</v>
      </c>
      <c r="E18" t="s">
        <v>1</v>
      </c>
      <c r="F18" t="s">
        <v>3</v>
      </c>
      <c r="G18" s="3">
        <v>80</v>
      </c>
      <c r="H18" s="3">
        <v>75</v>
      </c>
      <c r="I18" s="3">
        <v>70</v>
      </c>
      <c r="J18" s="3">
        <v>80</v>
      </c>
      <c r="K18" s="3">
        <v>60</v>
      </c>
      <c r="L18" s="3">
        <v>70</v>
      </c>
      <c r="M18">
        <f>G18*Komponen!C10 + H18*Komponen!C11 + I18*Komponen!C12 + J18*Komponen!C13 + K18*Komponen!C14 + L18*Komponen!C15</f>
        <v>72</v>
      </c>
      <c r="N18" t="str">
        <f t="shared" si="0"/>
        <v>B+</v>
      </c>
    </row>
    <row r="19" spans="1:14" x14ac:dyDescent="0.25">
      <c r="A19">
        <v>15</v>
      </c>
      <c r="B19">
        <v>20230310200029</v>
      </c>
      <c r="C19" t="s">
        <v>132</v>
      </c>
      <c r="D19">
        <v>153078</v>
      </c>
      <c r="E19" t="s">
        <v>1</v>
      </c>
      <c r="F19" t="s">
        <v>3</v>
      </c>
      <c r="G19" s="3">
        <v>65</v>
      </c>
      <c r="H19" s="3">
        <v>60</v>
      </c>
      <c r="I19" s="3">
        <v>60</v>
      </c>
      <c r="J19" s="3">
        <v>70</v>
      </c>
      <c r="K19" s="3">
        <v>65</v>
      </c>
      <c r="L19" s="3">
        <v>65</v>
      </c>
      <c r="M19">
        <f>G19*Komponen!C10 + H19*Komponen!C11 + I19*Komponen!C12 + J19*Komponen!C13 + K19*Komponen!C14 + L19*Komponen!C15</f>
        <v>64</v>
      </c>
      <c r="N19"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Arashy Kanzul Arashy</cp:lastModifiedBy>
  <dcterms:created xsi:type="dcterms:W3CDTF">2025-01-22T00:45:46Z</dcterms:created>
  <dcterms:modified xsi:type="dcterms:W3CDTF">2025-01-22T00:47:12Z</dcterms:modified>
  <cp:category>nilai</cp:category>
</cp:coreProperties>
</file>