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90" yWindow="615" windowWidth="19815" windowHeight="9150"/>
  </bookViews>
  <sheets>
    <sheet name="RPS" sheetId="1" r:id="rId1"/>
    <sheet name="Skala-Nilai" sheetId="2" r:id="rId2"/>
    <sheet name="Komponen" sheetId="3" r:id="rId3"/>
    <sheet name="Daftar-Nilai" sheetId="4" r:id="rId4"/>
    <sheet name="Worksheet" sheetId="5" r:id="rId5"/>
  </sheets>
  <calcPr calcId="144525"/>
</workbook>
</file>

<file path=xl/calcChain.xml><?xml version="1.0" encoding="utf-8"?>
<calcChain xmlns="http://schemas.openxmlformats.org/spreadsheetml/2006/main">
  <c r="M20" i="4" l="1"/>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<sst xmlns="http://schemas.openxmlformats.org/spreadsheetml/2006/main" count="185" uniqueCount="133">
  <si>
    <t>KODE MK</t>
  </si>
  <si>
    <t>A1D2A18P</t>
  </si>
  <si>
    <t>NAMA MK</t>
  </si>
  <si>
    <t>ILMU KOMPUTER</t>
  </si>
  <si>
    <t>NAMA KELAS</t>
  </si>
  <si>
    <t>A</t>
  </si>
  <si>
    <t>Program Studi</t>
  </si>
  <si>
    <t>S1 PENDIDIKAN GEOGRAFI</t>
  </si>
  <si>
    <t>Fakultas</t>
  </si>
  <si>
    <t>KEGURUAN DAN ILMU PENDIDIKAN</t>
  </si>
  <si>
    <t>Semester</t>
  </si>
  <si>
    <t>Nama Dosen</t>
  </si>
  <si>
    <t>Dr. SITI SANISAH, M.Pd</t>
  </si>
  <si>
    <t>Pertemuan</t>
  </si>
  <si>
    <t>Materi Indonesia</t>
  </si>
  <si>
    <t>Materi Inggris</t>
  </si>
  <si>
    <t>id_kelas_dosen</t>
  </si>
  <si>
    <t>RPS ilmu Komputer; Pengertian komputer; Sejarah komputer; Jenis-jenis komputer; Manfaat komputer</t>
  </si>
  <si>
    <t>Computer science RPS; Definition of computer; History of computer; Types of computer; Benefits of computers</t>
  </si>
  <si>
    <t>Fungsi dari setiap bagian pada komputer; Ekstensi file utama (word, power point, dan excel) dalam Microsoft Office; Manajemen data yang terdapat pada partisi dan folder; Mengubah posisi file dan folder dalam manajemen file dalam komputer</t>
  </si>
  <si>
    <t>Functions of each part of the computer; Main file extensions (word, power point, and excel) in Microsoft Office; Data management contained in partitions and folders; Changing the position of files and folders in file management in a computer</t>
  </si>
  <si>
    <t>Membuat dokumen menggunakan Microsoft Office-Word</t>
  </si>
  <si>
    <t>Create documents using Microsoft Office-Word</t>
  </si>
  <si>
    <t>Pemanfaatan page layout, references, mailings, review, idan view pada program Microsoft office-word</t>
  </si>
  <si>
    <t>Modifikasi dokumen pada word didukung fungsi equation dan Mendeley.</t>
  </si>
  <si>
    <t>Document modification in word is supported by equation and Mendeley functions.</t>
  </si>
  <si>
    <t>Membuat dokumen menggunakan berbagai fungsi pada Microsoft Office- Power Point</t>
  </si>
  <si>
    <t>Create documents using various functions in Microsoft Office- Power Point</t>
  </si>
  <si>
    <t>Editing template power point menggunakan master show; Convert file power point menjadi video; Video pembelajaran IPS Geografi menggunakan power point</t>
  </si>
  <si>
    <t>Editing power point template using show master; Convert power point file into video; Geography social studies learning video using power point.</t>
  </si>
  <si>
    <t>Evaluasi Tengah Semester</t>
  </si>
  <si>
    <t>Midterm Evaluation</t>
  </si>
  <si>
    <t>Pengolahan dokumen menggunakan Microsoft Office-Excel</t>
  </si>
  <si>
    <t>Document processing using Microsoft Office-Excel</t>
  </si>
  <si>
    <t>Formula (rumus) pada Microsoft Office- Excel</t>
  </si>
  <si>
    <t>Formulas in Microsoft Office- Excel</t>
  </si>
  <si>
    <t>Penggunaan Canva for Education dalam membuat media pembelajaran Geografi</t>
  </si>
  <si>
    <t>Using Canva for Education to create Geography learning media</t>
  </si>
  <si>
    <t>Penggunaan Quizizz untuk evaluasi pembelajaran Geografi</t>
  </si>
  <si>
    <t>Use of Quizizz for Geography learning evaluation</t>
  </si>
  <si>
    <t>Pemanfaatan Goole Form untuk membuat instrumen penelitian</t>
  </si>
  <si>
    <t>Utilizing Goole Form to create research instruments</t>
  </si>
  <si>
    <t xml:space="preserve">Analisis data kuantitatif menggunakan SPSS </t>
  </si>
  <si>
    <t xml:space="preserve">Quantitative data analysis using SPSS </t>
  </si>
  <si>
    <t>Analisis data kualitatif menggunakan kobotoolbox</t>
  </si>
  <si>
    <t>Qualitative data analysis using cobotoolbox</t>
  </si>
  <si>
    <t>/ Evaluasi Akhir Semester</t>
  </si>
  <si>
    <t>End of Semester Evaluation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</si>
  <si>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</si>
  <si>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</si>
  <si>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</si>
  <si>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</si>
  <si>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</si>
  <si>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</si>
  <si>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</si>
  <si>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</si>
  <si>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</si>
  <si>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</si>
  <si>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</si>
  <si>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</si>
  <si>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</si>
  <si>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</si>
  <si>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</si>
  <si>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</si>
  <si>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</si>
  <si>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</si>
  <si>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</si>
  <si>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</si>
  <si>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</si>
  <si>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</si>
  <si>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</si>
  <si>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</si>
  <si>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</si>
  <si>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</si>
  <si>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</si>
  <si>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</si>
  <si>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</si>
  <si>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</si>
  <si>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</si>
  <si>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</si>
  <si>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</si>
  <si>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</si>
  <si>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</si>
  <si>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</si>
  <si>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</si>
  <si>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</si>
  <si>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</si>
  <si>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</si>
  <si>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</si>
  <si>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</si>
  <si>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</si>
  <si>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</si>
  <si>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</si>
  <si>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</si>
  <si>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</si>
  <si>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ILMU KOMPUTER (A1D2A18P)</t>
  </si>
  <si>
    <t>NIM</t>
  </si>
  <si>
    <t>Nama Mahasiswa</t>
  </si>
  <si>
    <t>idkrs</t>
  </si>
  <si>
    <t>Kode Matkul</t>
  </si>
  <si>
    <t>Nama Matkul</t>
  </si>
  <si>
    <t>UTS</t>
  </si>
  <si>
    <t>UAS</t>
  </si>
  <si>
    <t>Nilai Akhir</t>
  </si>
  <si>
    <t>Nilai Huruf</t>
  </si>
  <si>
    <t>ADITYA LUTHFI HAKIM</t>
  </si>
  <si>
    <t>DANIL</t>
  </si>
  <si>
    <t>DINI ANDRYANI</t>
  </si>
  <si>
    <t>IHDA NURATARI</t>
  </si>
  <si>
    <t>LALU M. RIDHO ARSYAD</t>
  </si>
  <si>
    <t>MUQAH DIMATUL FATIHA</t>
  </si>
  <si>
    <t>RAUDATUL HAYATI</t>
  </si>
  <si>
    <t>RIZAL RAMDANI</t>
  </si>
  <si>
    <t>SADDAM JANCHOLIS RAHMIHAN</t>
  </si>
  <si>
    <t>SITI HARTATI JENAB</t>
  </si>
  <si>
    <t>TRI WINARSI</t>
  </si>
  <si>
    <t>MUHAMMAD IKHSAN FAUZI</t>
  </si>
  <si>
    <t>TUTI ALAWIAH</t>
  </si>
  <si>
    <t>DIMAS HERLAMBANG</t>
  </si>
  <si>
    <t>APRIANTI YULIANINGSIH</t>
  </si>
  <si>
    <t>KHALIMATUL SA'DIYAH</t>
  </si>
  <si>
    <t xml:space="preserve">Aktivitas partisipatif mahasiswa dalam mengikuti pembelajaran diperhatikan dari tingkat kehadiran, keaktifan mahasiswa dalam berdiskusi aktif di dalam kelas, mengajukan pertanyaan, berpartisipasi dalam kerja kelompok, hingga memberikan masukan atau pendapat dalam pembelajaran dalam rangka meningkatkan pemahaman mahasiswa, memfasilitas pertukaran ide tentang materi kuliah, dan mengembangkan keterampilan penelitian serta pemecahan masalah. </t>
  </si>
  <si>
    <t>Student participatory activities in participating in learning are observed from the level of attendance, student activity in active discussions in class, asking questions, participating in group work, to providing input or opinions in learning in order to improve student understanding, facilitate the exchange of ideas about lecture material, and develop research skills and problem solving.</t>
  </si>
  <si>
    <t>Project kepada mahasiswa dalam mata kuliah Ilmu Komputer diberikan dalam bentuk Analisis dan Interpretasi Data Penelitian Kuantitatif. Sub capaian pembelajaran matakuliah adalah mahasiswa mampu mengevaluasi data penelitian berbasis komputer. Analisis data yang dilakukan mahasiswa adalah uji validitas dan reliabilitas instrumen penelitian menggunakan platform SPSS Versi 22. Hasil proyek mahasiswa dapat diperhatikan pada link ini. https://drive.google.com/drive/folders/10ZsBRdUNu2ak7etUn-nWTrZNjxDDEqak?usp=drive_link</t>
  </si>
  <si>
    <t>Projects to students in Computer Science courses are given in the form of Analysis and Interpretation of Quantitative Research Data. The sub-learning achievement of the course is that students are able to evaluate computer-based research data. The data analysis carried out by students is the validity and reliability test of research instruments using the SPSS Version 22 platform. The results of the student project can be seen at this link. https://drive.google.com/drive/folders/10ZsBRdUNu2ak7etUn-nWTrZNjxDDEqak?usp=drive_link</t>
  </si>
  <si>
    <t xml:space="preserve">Quiz diberikan kepada mahasiswa dengan maksud untuk memahami capaian pembelajaran pada kurun waktu tertentu. Pelaksanaan quiz dalam mata kuliah Statistik Pendidikan dilakukan sebanyak dua kali dalam 1 semester. </t>
  </si>
  <si>
    <t xml:space="preserve">Quizzes are given to students with the intention of understanding learning outcomes in a certain period of time. The implementation of quizzes in the Education Statistics course is carried out twice a semester. </t>
  </si>
  <si>
    <t xml:space="preserve">Tugas diberikan dalam bentuk membuat makalah yang terkait dengan materi pada mata kuliah Ilmu Komputer dengan judul yang sudah disampaikan oleh dosen pembina. Makalah dimaksud harus dibuat menggunakan microsoft word dengan beberapa ketentuan yang menjadi pedoman. </t>
  </si>
  <si>
    <t xml:space="preserve">The assignment is given in the form of making a paper related to the material in the Computer Science course with the title that has been submitted by the supervising lecturer. The paper must be made using Microsoft Word with several provisions as guidelines. </t>
  </si>
  <si>
    <t>Ujian tengah semester diberikan dalam bentuk take home exam dengan menyelesaikan 5 soal yang disampaikan oleh dosen pembina.</t>
  </si>
  <si>
    <t>The midterm exam is given in the form of a take home exam by completing 5 questions submitted by the supervisor.</t>
  </si>
  <si>
    <t xml:space="preserve">Ujian akhis semester diberikan dalam bentuk praktik menggunakan komputer (laptop) untuk menilai kemampuan mahasiswa mengoperasikan komputer tertutama yang terkait dengan fitur microsoft office (word, power point, dan excel), pemanfaatan Mendeley, SPSS, dan Canva for Education. </t>
  </si>
  <si>
    <t>The final semester exam is given in the form of practice using a computer (laptop) to assess students' ability to operate a computer, especially those related to Microsoft Office features (word, power point, and excel), the use of Mendeley, SPSS, and Canva for Education.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</si>
</sst>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b/>
      <sz val="11"/>
      <color rgb="FF000000"/>
      <name val="Calibri"/>
      <family val="2"/>
    </font>
    <font>
      <sz val="11"/>
      <color rgb="FF000000"/>
      <name val="Calibri"/>
      <family val="2"/>
    </font>
    <font>
      <i/>
      <sz val="11"/>
      <color rgb="FF000000"/>
      <name val="Calibri"/>
      <family val="2"/>
    </font>
    <font>
      <u/>
      <sz val="11"/>
      <color theme="1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xf numFmtId="0" fontId="3" fillId="0" borderId="0" xfId="0" applyFont="1"/>
    <xf numFmtId="0" fontId="4" fillId="0" borderId="0" xfId="1"/>
  </cellXfs>
  <cellStyles count="2">
    <cellStyle name="Hyperlink" xfId="1" builtinId="8"/>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s://drive.google.com/drive/folders/10ZsBRdUNu2ak7etUn-nWTrZNjxDDEqak?usp=drive_link" TargetMode="External"/><Relationship Id="rId1" Type="http://schemas.openxmlformats.org/officeDocument/2006/relationships/hyperlink" Target="https://drive.google.com/drive/folders/10ZsBRdUNu2ak7etUn-nWTrZNjxDDEqak?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topLeftCell="A10" workbookViewId="0">
      <selection activeCell="C10" sqref="C10"/>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17</v>
      </c>
      <c r="C10" s="3" t="s">
        <v>18</v>
      </c>
      <c r="D10">
        <v>1234581382</v>
      </c>
    </row>
    <row r="11" spans="1:4" x14ac:dyDescent="0.25">
      <c r="A11">
        <v>2</v>
      </c>
      <c r="B11" s="3" t="s">
        <v>19</v>
      </c>
      <c r="C11" s="3" t="s">
        <v>20</v>
      </c>
      <c r="D11">
        <v>1234581382</v>
      </c>
    </row>
    <row r="12" spans="1:4" x14ac:dyDescent="0.25">
      <c r="A12">
        <v>3</v>
      </c>
      <c r="B12" s="3" t="s">
        <v>21</v>
      </c>
      <c r="C12" s="3" t="s">
        <v>22</v>
      </c>
      <c r="D12">
        <v>1234581382</v>
      </c>
    </row>
    <row r="13" spans="1:4" x14ac:dyDescent="0.25">
      <c r="A13">
        <v>4</v>
      </c>
      <c r="B13" s="3" t="s">
        <v>23</v>
      </c>
      <c r="C13" s="3" t="s">
        <v>23</v>
      </c>
      <c r="D13">
        <v>1234581382</v>
      </c>
    </row>
    <row r="14" spans="1:4" x14ac:dyDescent="0.25">
      <c r="A14">
        <v>5</v>
      </c>
      <c r="B14" s="3" t="s">
        <v>24</v>
      </c>
      <c r="C14" s="3" t="s">
        <v>25</v>
      </c>
      <c r="D14">
        <v>1234581382</v>
      </c>
    </row>
    <row r="15" spans="1:4" x14ac:dyDescent="0.25">
      <c r="A15">
        <v>6</v>
      </c>
      <c r="B15" s="3" t="s">
        <v>26</v>
      </c>
      <c r="C15" s="3" t="s">
        <v>27</v>
      </c>
      <c r="D15">
        <v>1234581382</v>
      </c>
    </row>
    <row r="16" spans="1:4" x14ac:dyDescent="0.25">
      <c r="A16">
        <v>7</v>
      </c>
      <c r="B16" s="3" t="s">
        <v>28</v>
      </c>
      <c r="C16" s="3" t="s">
        <v>29</v>
      </c>
      <c r="D16">
        <v>1234581382</v>
      </c>
    </row>
    <row r="17" spans="1:4" x14ac:dyDescent="0.25">
      <c r="A17">
        <v>8</v>
      </c>
      <c r="B17" s="3" t="s">
        <v>30</v>
      </c>
      <c r="C17" s="3" t="s">
        <v>31</v>
      </c>
      <c r="D17">
        <v>1234581382</v>
      </c>
    </row>
    <row r="18" spans="1:4" x14ac:dyDescent="0.25">
      <c r="A18">
        <v>9</v>
      </c>
      <c r="B18" s="3" t="s">
        <v>32</v>
      </c>
      <c r="C18" s="3" t="s">
        <v>33</v>
      </c>
      <c r="D18">
        <v>1234581382</v>
      </c>
    </row>
    <row r="19" spans="1:4" x14ac:dyDescent="0.25">
      <c r="A19">
        <v>10</v>
      </c>
      <c r="B19" s="3" t="s">
        <v>34</v>
      </c>
      <c r="C19" s="3" t="s">
        <v>35</v>
      </c>
      <c r="D19">
        <v>1234581382</v>
      </c>
    </row>
    <row r="20" spans="1:4" x14ac:dyDescent="0.25">
      <c r="A20">
        <v>11</v>
      </c>
      <c r="B20" s="3" t="s">
        <v>36</v>
      </c>
      <c r="C20" s="3" t="s">
        <v>37</v>
      </c>
      <c r="D20">
        <v>1234581382</v>
      </c>
    </row>
    <row r="21" spans="1:4" x14ac:dyDescent="0.25">
      <c r="A21">
        <v>12</v>
      </c>
      <c r="B21" s="3" t="s">
        <v>38</v>
      </c>
      <c r="C21" s="3" t="s">
        <v>39</v>
      </c>
      <c r="D21">
        <v>1234581382</v>
      </c>
    </row>
    <row r="22" spans="1:4" x14ac:dyDescent="0.25">
      <c r="A22">
        <v>13</v>
      </c>
      <c r="B22" s="3" t="s">
        <v>40</v>
      </c>
      <c r="C22" s="3" t="s">
        <v>41</v>
      </c>
      <c r="D22">
        <v>1234581382</v>
      </c>
    </row>
    <row r="23" spans="1:4" x14ac:dyDescent="0.25">
      <c r="A23">
        <v>14</v>
      </c>
      <c r="B23" s="3" t="s">
        <v>42</v>
      </c>
      <c r="C23" s="3" t="s">
        <v>43</v>
      </c>
      <c r="D23">
        <v>1234581382</v>
      </c>
    </row>
    <row r="24" spans="1:4" x14ac:dyDescent="0.25">
      <c r="A24">
        <v>15</v>
      </c>
      <c r="B24" s="3" t="s">
        <v>44</v>
      </c>
      <c r="C24" s="3" t="s">
        <v>45</v>
      </c>
      <c r="D24">
        <v>1234581382</v>
      </c>
    </row>
    <row r="25" spans="1:4" x14ac:dyDescent="0.25">
      <c r="A25">
        <v>16</v>
      </c>
      <c r="B25" s="3" t="s">
        <v>46</v>
      </c>
      <c r="C25" s="3" t="s">
        <v>47</v>
      </c>
      <c r="D25">
        <v>1234581382</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48</v>
      </c>
      <c r="C1" s="4"/>
      <c r="D1" s="4"/>
    </row>
    <row r="3" spans="1:4" x14ac:dyDescent="0.25">
      <c r="A3" s="4" t="s">
        <v>49</v>
      </c>
      <c r="B3" s="11" t="s">
        <v>50</v>
      </c>
      <c r="C3" s="11"/>
      <c r="D3" s="5" t="s">
        <v>51</v>
      </c>
    </row>
    <row r="4" spans="1:4" x14ac:dyDescent="0.25">
      <c r="A4" s="4"/>
      <c r="B4" s="5" t="s">
        <v>52</v>
      </c>
      <c r="C4" s="5" t="s">
        <v>53</v>
      </c>
      <c r="D4" s="5"/>
    </row>
    <row r="6" spans="1:4" x14ac:dyDescent="0.25">
      <c r="A6">
        <v>1</v>
      </c>
      <c r="B6" t="s">
        <v>54</v>
      </c>
      <c r="C6" t="s">
        <v>55</v>
      </c>
      <c r="D6" t="s">
        <v>56</v>
      </c>
    </row>
    <row r="7" spans="1:4" x14ac:dyDescent="0.25">
      <c r="A7">
        <v>2</v>
      </c>
      <c r="B7" t="s">
        <v>57</v>
      </c>
      <c r="C7" t="s">
        <v>58</v>
      </c>
      <c r="D7" t="s">
        <v>59</v>
      </c>
    </row>
    <row r="8" spans="1:4" x14ac:dyDescent="0.25">
      <c r="A8">
        <v>3</v>
      </c>
      <c r="B8" t="s">
        <v>60</v>
      </c>
      <c r="C8" t="s">
        <v>61</v>
      </c>
      <c r="D8" t="s">
        <v>62</v>
      </c>
    </row>
    <row r="9" spans="1:4" x14ac:dyDescent="0.25">
      <c r="A9">
        <v>4</v>
      </c>
      <c r="B9" t="s">
        <v>63</v>
      </c>
      <c r="C9" t="s">
        <v>64</v>
      </c>
      <c r="D9" t="s">
        <v>65</v>
      </c>
    </row>
    <row r="10" spans="1:4" x14ac:dyDescent="0.25">
      <c r="A10">
        <v>5</v>
      </c>
      <c r="B10" t="s">
        <v>66</v>
      </c>
      <c r="C10" t="s">
        <v>67</v>
      </c>
      <c r="D10" t="s">
        <v>68</v>
      </c>
    </row>
    <row r="11" spans="1:4" x14ac:dyDescent="0.25">
      <c r="A11">
        <v>6</v>
      </c>
      <c r="B11" t="s">
        <v>69</v>
      </c>
      <c r="C11" t="s">
        <v>70</v>
      </c>
      <c r="D11" t="s">
        <v>71</v>
      </c>
    </row>
    <row r="12" spans="1:4" x14ac:dyDescent="0.25">
      <c r="A12">
        <v>7</v>
      </c>
      <c r="B12" t="s">
        <v>72</v>
      </c>
      <c r="C12" t="s">
        <v>73</v>
      </c>
      <c r="D12" t="s">
        <v>74</v>
      </c>
    </row>
    <row r="13" spans="1:4" x14ac:dyDescent="0.25">
      <c r="A13">
        <v>8</v>
      </c>
      <c r="B13" t="s">
        <v>75</v>
      </c>
      <c r="C13" t="s">
        <v>76</v>
      </c>
      <c r="D13" t="s">
        <v>77</v>
      </c>
    </row>
    <row r="14" spans="1:4" x14ac:dyDescent="0.25">
      <c r="A14">
        <v>9</v>
      </c>
      <c r="B14" t="s">
        <v>78</v>
      </c>
      <c r="C14" t="s">
        <v>79</v>
      </c>
      <c r="D14" t="s">
        <v>80</v>
      </c>
    </row>
    <row r="15" spans="1:4" x14ac:dyDescent="0.25">
      <c r="A15">
        <v>10</v>
      </c>
      <c r="B15" t="s">
        <v>81</v>
      </c>
      <c r="C15" t="s">
        <v>82</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E18" sqref="E18"/>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83</v>
      </c>
      <c r="B9" s="8" t="s">
        <v>84</v>
      </c>
      <c r="C9" s="8" t="s">
        <v>85</v>
      </c>
      <c r="D9" s="5" t="s">
        <v>86</v>
      </c>
      <c r="E9" s="5" t="s">
        <v>87</v>
      </c>
      <c r="F9" s="8" t="s">
        <v>88</v>
      </c>
    </row>
    <row r="10" spans="1:6" x14ac:dyDescent="0.25">
      <c r="A10">
        <v>1</v>
      </c>
      <c r="B10" t="s">
        <v>89</v>
      </c>
      <c r="C10" s="9">
        <v>0.1</v>
      </c>
      <c r="D10" s="13" t="s">
        <v>121</v>
      </c>
      <c r="E10" s="14" t="s">
        <v>122</v>
      </c>
      <c r="F10">
        <v>1234581382</v>
      </c>
    </row>
    <row r="11" spans="1:6" x14ac:dyDescent="0.25">
      <c r="A11">
        <v>2</v>
      </c>
      <c r="B11" t="s">
        <v>90</v>
      </c>
      <c r="C11" s="9">
        <v>0.1</v>
      </c>
      <c r="D11" s="15" t="s">
        <v>123</v>
      </c>
      <c r="E11" s="15" t="s">
        <v>124</v>
      </c>
      <c r="F11">
        <v>1234581382</v>
      </c>
    </row>
    <row r="12" spans="1:6" x14ac:dyDescent="0.25">
      <c r="A12">
        <v>3</v>
      </c>
      <c r="B12" t="s">
        <v>91</v>
      </c>
      <c r="C12" s="9">
        <v>0.1</v>
      </c>
      <c r="D12" s="13" t="s">
        <v>125</v>
      </c>
      <c r="E12" s="14" t="s">
        <v>126</v>
      </c>
      <c r="F12">
        <v>1234581382</v>
      </c>
    </row>
    <row r="13" spans="1:6" x14ac:dyDescent="0.25">
      <c r="A13">
        <v>4</v>
      </c>
      <c r="B13" t="s">
        <v>92</v>
      </c>
      <c r="C13" s="9">
        <v>0.15</v>
      </c>
      <c r="D13" s="13" t="s">
        <v>127</v>
      </c>
      <c r="E13" s="14" t="s">
        <v>128</v>
      </c>
      <c r="F13">
        <v>1234581382</v>
      </c>
    </row>
    <row r="14" spans="1:6" x14ac:dyDescent="0.25">
      <c r="A14">
        <v>5</v>
      </c>
      <c r="B14" t="s">
        <v>93</v>
      </c>
      <c r="C14" s="9">
        <v>0.25</v>
      </c>
      <c r="D14" s="13" t="s">
        <v>129</v>
      </c>
      <c r="E14" s="14" t="s">
        <v>130</v>
      </c>
      <c r="F14">
        <v>1234581382</v>
      </c>
    </row>
    <row r="15" spans="1:6" x14ac:dyDescent="0.25">
      <c r="A15">
        <v>6</v>
      </c>
      <c r="B15" t="s">
        <v>94</v>
      </c>
      <c r="C15" s="9">
        <v>0.3</v>
      </c>
      <c r="D15" s="13" t="s">
        <v>131</v>
      </c>
      <c r="E15" s="14" t="s">
        <v>132</v>
      </c>
      <c r="F15">
        <v>1234581382</v>
      </c>
    </row>
    <row r="16" spans="1:6" x14ac:dyDescent="0.25">
      <c r="C16" s="6">
        <f>SUM(C10:C15)</f>
        <v>1</v>
      </c>
    </row>
  </sheetData>
  <sheetProtection password="EE11" sheet="1"/>
  <hyperlinks>
    <hyperlink ref="D11" r:id="rId1" display="https://drive.google.com/drive/folders/10ZsBRdUNu2ak7etUn-nWTrZNjxDDEqak?usp=drive_link"/>
    <hyperlink ref="E11" r:id="rId2" display="https://drive.google.com/drive/folders/10ZsBRdUNu2ak7etUn-nWTrZNjxDDEqak?usp=drive_link"/>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I23" sqref="I23"/>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95</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83</v>
      </c>
      <c r="B3" s="1" t="s">
        <v>96</v>
      </c>
      <c r="C3" s="1" t="s">
        <v>97</v>
      </c>
      <c r="D3" s="1" t="s">
        <v>98</v>
      </c>
      <c r="E3" s="1" t="s">
        <v>99</v>
      </c>
      <c r="F3" s="1" t="s">
        <v>100</v>
      </c>
      <c r="G3" s="1" t="s">
        <v>89</v>
      </c>
      <c r="H3" s="1" t="s">
        <v>90</v>
      </c>
      <c r="I3" s="1" t="s">
        <v>91</v>
      </c>
      <c r="J3" s="1" t="s">
        <v>92</v>
      </c>
      <c r="K3" s="1" t="s">
        <v>101</v>
      </c>
      <c r="L3" s="1" t="s">
        <v>102</v>
      </c>
      <c r="M3" s="1" t="s">
        <v>103</v>
      </c>
      <c r="N3" s="1" t="s">
        <v>104</v>
      </c>
    </row>
    <row r="4" spans="1:14" x14ac:dyDescent="0.25">
      <c r="G4" s="9"/>
      <c r="H4" s="9"/>
      <c r="I4" s="9"/>
      <c r="J4" s="9"/>
      <c r="K4" s="9"/>
      <c r="L4" s="9"/>
      <c r="M4" s="6"/>
    </row>
    <row r="5" spans="1:14" x14ac:dyDescent="0.25">
      <c r="A5">
        <v>1</v>
      </c>
      <c r="B5">
        <v>20230110400001</v>
      </c>
      <c r="C5" t="s">
        <v>105</v>
      </c>
      <c r="D5">
        <v>151890</v>
      </c>
      <c r="E5" t="s">
        <v>1</v>
      </c>
      <c r="F5" t="s">
        <v>3</v>
      </c>
      <c r="G5" s="3">
        <v>97.5</v>
      </c>
      <c r="H5" s="3">
        <v>85</v>
      </c>
      <c r="I5" s="3">
        <v>90</v>
      </c>
      <c r="J5" s="3">
        <v>95</v>
      </c>
      <c r="K5" s="3">
        <v>100</v>
      </c>
      <c r="L5" s="3">
        <v>90</v>
      </c>
      <c r="M5">
        <f>G5*Komponen!C10 + H5*Komponen!C11 + I5*Komponen!C12 + J5*Komponen!C13 + K5*Komponen!C14 + L5*Komponen!C15</f>
        <v>93.5</v>
      </c>
      <c r="N5" t="str">
        <f t="shared" ref="N5:N20" si="0">IF(AND(ISBLANK(G5), ISBLANK(H5), ISBLANK(I5), ISBLANK(J5), ISBLANK(K5), ISBLANK(L5)), "T", IF(M5&lt;=0.99, "T", IF(M5&lt;=24.99, "E", IF(M5&lt;=49.99, "D", IF(M5&lt;=54.99, "C", IF(M5&lt;=59.99, "C+", IF(M5&lt;=64.99, "B-", IF(M5&lt;=69.99, "B", IF(M5&lt;=74.99, "B+", IF(M5&lt;=79.99, "A-", IF(M5&lt;=100, "A")))))))))))</f>
        <v>A</v>
      </c>
    </row>
    <row r="6" spans="1:14" x14ac:dyDescent="0.25">
      <c r="A6">
        <v>2</v>
      </c>
      <c r="B6">
        <v>20230110400002</v>
      </c>
      <c r="C6" t="s">
        <v>106</v>
      </c>
      <c r="D6">
        <v>155266</v>
      </c>
      <c r="E6" t="s">
        <v>1</v>
      </c>
      <c r="F6" t="s">
        <v>3</v>
      </c>
      <c r="G6" s="3">
        <v>75</v>
      </c>
      <c r="H6" s="3">
        <v>85</v>
      </c>
      <c r="I6" s="3">
        <v>85</v>
      </c>
      <c r="J6" s="3">
        <v>95</v>
      </c>
      <c r="K6" s="3">
        <v>100</v>
      </c>
      <c r="L6" s="3">
        <v>90</v>
      </c>
      <c r="M6">
        <f>G6*Komponen!C10 + H6*Komponen!C11 + I6*Komponen!C12 + J6*Komponen!C13 + K6*Komponen!C14 + L6*Komponen!C15</f>
        <v>90.75</v>
      </c>
      <c r="N6" t="str">
        <f t="shared" si="0"/>
        <v>A</v>
      </c>
    </row>
    <row r="7" spans="1:14" x14ac:dyDescent="0.25">
      <c r="A7">
        <v>3</v>
      </c>
      <c r="B7">
        <v>20230110400003</v>
      </c>
      <c r="C7" t="s">
        <v>107</v>
      </c>
      <c r="D7">
        <v>151968</v>
      </c>
      <c r="E7" t="s">
        <v>1</v>
      </c>
      <c r="F7" t="s">
        <v>3</v>
      </c>
      <c r="G7" s="3">
        <v>87.5</v>
      </c>
      <c r="H7" s="3">
        <v>85</v>
      </c>
      <c r="I7" s="3">
        <v>75</v>
      </c>
      <c r="J7" s="3">
        <v>95</v>
      </c>
      <c r="K7" s="3">
        <v>95</v>
      </c>
      <c r="L7" s="3">
        <v>85</v>
      </c>
      <c r="M7">
        <f>G7*Komponen!C10 + H7*Komponen!C11 + I7*Komponen!C12 + J7*Komponen!C13 + K7*Komponen!C14 + L7*Komponen!C15</f>
        <v>88.25</v>
      </c>
      <c r="N7" t="str">
        <f t="shared" si="0"/>
        <v>A</v>
      </c>
    </row>
    <row r="8" spans="1:14" x14ac:dyDescent="0.25">
      <c r="A8">
        <v>4</v>
      </c>
      <c r="B8">
        <v>20230110400004</v>
      </c>
      <c r="C8" t="s">
        <v>108</v>
      </c>
      <c r="D8">
        <v>152450</v>
      </c>
      <c r="E8" t="s">
        <v>1</v>
      </c>
      <c r="F8" t="s">
        <v>3</v>
      </c>
      <c r="G8" s="3">
        <v>75</v>
      </c>
      <c r="H8" s="3">
        <v>85</v>
      </c>
      <c r="I8" s="3">
        <v>70</v>
      </c>
      <c r="J8" s="3">
        <v>85</v>
      </c>
      <c r="K8" s="3">
        <v>80</v>
      </c>
      <c r="L8" s="3">
        <v>80</v>
      </c>
      <c r="M8">
        <f>G8*Komponen!C10 + H8*Komponen!C11 + I8*Komponen!C12 + J8*Komponen!C13 + K8*Komponen!C14 + L8*Komponen!C15</f>
        <v>79.75</v>
      </c>
      <c r="N8" t="str">
        <f t="shared" si="0"/>
        <v>A-</v>
      </c>
    </row>
    <row r="9" spans="1:14" x14ac:dyDescent="0.25">
      <c r="A9">
        <v>5</v>
      </c>
      <c r="B9">
        <v>20230110400005</v>
      </c>
      <c r="C9" t="s">
        <v>109</v>
      </c>
      <c r="D9">
        <v>152179</v>
      </c>
      <c r="E9" t="s">
        <v>1</v>
      </c>
      <c r="F9" t="s">
        <v>3</v>
      </c>
      <c r="G9" s="3">
        <v>75</v>
      </c>
      <c r="H9" s="3">
        <v>85</v>
      </c>
      <c r="I9" s="3">
        <v>85</v>
      </c>
      <c r="J9" s="3">
        <v>90</v>
      </c>
      <c r="K9" s="3">
        <v>85</v>
      </c>
      <c r="L9" s="3">
        <v>80</v>
      </c>
      <c r="M9">
        <f>G9*Komponen!C10 + H9*Komponen!C11 + I9*Komponen!C12 + J9*Komponen!C13 + K9*Komponen!C14 + L9*Komponen!C15</f>
        <v>83.25</v>
      </c>
      <c r="N9" t="str">
        <f t="shared" si="0"/>
        <v>A</v>
      </c>
    </row>
    <row r="10" spans="1:14" x14ac:dyDescent="0.25">
      <c r="A10">
        <v>6</v>
      </c>
      <c r="B10">
        <v>20230110400006</v>
      </c>
      <c r="C10" t="s">
        <v>110</v>
      </c>
      <c r="D10">
        <v>156204</v>
      </c>
      <c r="E10" t="s">
        <v>1</v>
      </c>
      <c r="F10" t="s">
        <v>3</v>
      </c>
      <c r="G10" s="3">
        <v>6.25</v>
      </c>
      <c r="H10" s="3">
        <v>30</v>
      </c>
      <c r="I10" s="3">
        <v>30</v>
      </c>
      <c r="J10" s="3">
        <v>30</v>
      </c>
      <c r="K10" s="3">
        <v>30</v>
      </c>
      <c r="L10" s="3">
        <v>30</v>
      </c>
      <c r="M10">
        <f>G10*Komponen!C10 + H10*Komponen!C11 + I10*Komponen!C12 + J10*Komponen!C13 + K10*Komponen!C14 + L10*Komponen!C15</f>
        <v>27.625</v>
      </c>
      <c r="N10" t="str">
        <f t="shared" si="0"/>
        <v>D</v>
      </c>
    </row>
    <row r="11" spans="1:14" x14ac:dyDescent="0.25">
      <c r="A11">
        <v>7</v>
      </c>
      <c r="B11">
        <v>20230110400007</v>
      </c>
      <c r="C11" t="s">
        <v>111</v>
      </c>
      <c r="D11">
        <v>153111</v>
      </c>
      <c r="E11" t="s">
        <v>1</v>
      </c>
      <c r="F11" t="s">
        <v>3</v>
      </c>
      <c r="G11" s="3">
        <v>68.75</v>
      </c>
      <c r="H11" s="3">
        <v>85</v>
      </c>
      <c r="I11" s="3">
        <v>85</v>
      </c>
      <c r="J11" s="3">
        <v>80</v>
      </c>
      <c r="K11" s="3">
        <v>85</v>
      </c>
      <c r="L11" s="3">
        <v>75</v>
      </c>
      <c r="M11">
        <f>G11*Komponen!C10 + H11*Komponen!C11 + I11*Komponen!C12 + J11*Komponen!C13 + K11*Komponen!C14 + L11*Komponen!C15</f>
        <v>79.625</v>
      </c>
      <c r="N11" t="str">
        <f t="shared" si="0"/>
        <v>A-</v>
      </c>
    </row>
    <row r="12" spans="1:14" x14ac:dyDescent="0.25">
      <c r="A12">
        <v>8</v>
      </c>
      <c r="B12">
        <v>20230110400008</v>
      </c>
      <c r="C12" t="s">
        <v>112</v>
      </c>
      <c r="D12">
        <v>153653</v>
      </c>
      <c r="E12" t="s">
        <v>1</v>
      </c>
      <c r="F12" t="s">
        <v>3</v>
      </c>
      <c r="G12" s="3">
        <v>81.25</v>
      </c>
      <c r="H12" s="3">
        <v>85</v>
      </c>
      <c r="I12" s="3">
        <v>85</v>
      </c>
      <c r="J12" s="3">
        <v>95</v>
      </c>
      <c r="K12" s="3">
        <v>90</v>
      </c>
      <c r="L12" s="3">
        <v>80</v>
      </c>
      <c r="M12">
        <f>G12*Komponen!C10 + H12*Komponen!C11 + I12*Komponen!C12 + J12*Komponen!C13 + K12*Komponen!C14 + L12*Komponen!C15</f>
        <v>85.875</v>
      </c>
      <c r="N12" t="str">
        <f t="shared" si="0"/>
        <v>A</v>
      </c>
    </row>
    <row r="13" spans="1:14" x14ac:dyDescent="0.25">
      <c r="A13">
        <v>9</v>
      </c>
      <c r="B13">
        <v>20230110400009</v>
      </c>
      <c r="C13" t="s">
        <v>113</v>
      </c>
      <c r="D13">
        <v>154362</v>
      </c>
      <c r="E13" t="s">
        <v>1</v>
      </c>
      <c r="F13" t="s">
        <v>3</v>
      </c>
      <c r="G13" s="3">
        <v>81.25</v>
      </c>
      <c r="H13" s="3">
        <v>85</v>
      </c>
      <c r="I13" s="3">
        <v>75</v>
      </c>
      <c r="J13" s="3">
        <v>85</v>
      </c>
      <c r="K13" s="3">
        <v>85</v>
      </c>
      <c r="L13" s="3">
        <v>70</v>
      </c>
      <c r="M13">
        <f>G13*Komponen!C10 + H13*Komponen!C11 + I13*Komponen!C12 + J13*Komponen!C13 + K13*Komponen!C14 + L13*Komponen!C15</f>
        <v>79.125</v>
      </c>
      <c r="N13" t="str">
        <f t="shared" si="0"/>
        <v>A-</v>
      </c>
    </row>
    <row r="14" spans="1:14" x14ac:dyDescent="0.25">
      <c r="A14">
        <v>10</v>
      </c>
      <c r="B14">
        <v>20230110400010</v>
      </c>
      <c r="C14" t="s">
        <v>114</v>
      </c>
      <c r="D14">
        <v>152541</v>
      </c>
      <c r="E14" t="s">
        <v>1</v>
      </c>
      <c r="F14" t="s">
        <v>3</v>
      </c>
      <c r="G14" s="3">
        <v>93.75</v>
      </c>
      <c r="H14" s="3">
        <v>85</v>
      </c>
      <c r="I14" s="3">
        <v>75</v>
      </c>
      <c r="J14" s="3">
        <v>80</v>
      </c>
      <c r="K14" s="3">
        <v>85</v>
      </c>
      <c r="L14" s="3">
        <v>70</v>
      </c>
      <c r="M14">
        <f>G14*Komponen!C10 + H14*Komponen!C11 + I14*Komponen!C12 + J14*Komponen!C13 + K14*Komponen!C14 + L14*Komponen!C15</f>
        <v>79.625</v>
      </c>
      <c r="N14" t="str">
        <f t="shared" si="0"/>
        <v>A-</v>
      </c>
    </row>
    <row r="15" spans="1:14" x14ac:dyDescent="0.25">
      <c r="A15">
        <v>11</v>
      </c>
      <c r="B15">
        <v>20230110400011</v>
      </c>
      <c r="C15" t="s">
        <v>115</v>
      </c>
      <c r="D15">
        <v>151880</v>
      </c>
      <c r="E15" t="s">
        <v>1</v>
      </c>
      <c r="F15" t="s">
        <v>3</v>
      </c>
      <c r="G15" s="3">
        <v>100</v>
      </c>
      <c r="H15" s="3">
        <v>95</v>
      </c>
      <c r="I15" s="3">
        <v>95</v>
      </c>
      <c r="J15" s="3">
        <v>95</v>
      </c>
      <c r="K15" s="3">
        <v>100</v>
      </c>
      <c r="L15" s="3">
        <v>90</v>
      </c>
      <c r="M15">
        <f>G15*Komponen!C10 + H15*Komponen!C11 + I15*Komponen!C12 + J15*Komponen!C13 + K15*Komponen!C14 + L15*Komponen!C15</f>
        <v>95.25</v>
      </c>
      <c r="N15" t="str">
        <f t="shared" si="0"/>
        <v>A</v>
      </c>
    </row>
    <row r="16" spans="1:14" x14ac:dyDescent="0.25">
      <c r="A16">
        <v>12</v>
      </c>
      <c r="B16">
        <v>20230110400012</v>
      </c>
      <c r="C16" t="s">
        <v>116</v>
      </c>
      <c r="D16">
        <v>152042</v>
      </c>
      <c r="E16" t="s">
        <v>1</v>
      </c>
      <c r="F16" t="s">
        <v>3</v>
      </c>
      <c r="G16" s="3">
        <v>56.25</v>
      </c>
      <c r="H16" s="3">
        <v>85</v>
      </c>
      <c r="I16" s="3">
        <v>70</v>
      </c>
      <c r="J16" s="3">
        <v>80</v>
      </c>
      <c r="K16" s="3">
        <v>80</v>
      </c>
      <c r="L16" s="3">
        <v>70</v>
      </c>
      <c r="M16">
        <f>G16*Komponen!C10 + H16*Komponen!C11 + I16*Komponen!C12 + J16*Komponen!C13 + K16*Komponen!C14 + L16*Komponen!C15</f>
        <v>74.125</v>
      </c>
      <c r="N16" t="str">
        <f t="shared" si="0"/>
        <v>B+</v>
      </c>
    </row>
    <row r="17" spans="1:14" x14ac:dyDescent="0.25">
      <c r="A17">
        <v>13</v>
      </c>
      <c r="B17">
        <v>20230110400013</v>
      </c>
      <c r="C17" t="s">
        <v>117</v>
      </c>
      <c r="D17">
        <v>151907</v>
      </c>
      <c r="E17" t="s">
        <v>1</v>
      </c>
      <c r="F17" t="s">
        <v>3</v>
      </c>
      <c r="G17" s="3">
        <v>100</v>
      </c>
      <c r="H17" s="3">
        <v>95</v>
      </c>
      <c r="I17" s="3">
        <v>80</v>
      </c>
      <c r="J17" s="3">
        <v>95</v>
      </c>
      <c r="K17" s="3">
        <v>100</v>
      </c>
      <c r="L17" s="3">
        <v>85</v>
      </c>
      <c r="M17">
        <f>G17*Komponen!C10 + H17*Komponen!C11 + I17*Komponen!C12 + J17*Komponen!C13 + K17*Komponen!C14 + L17*Komponen!C15</f>
        <v>92.25</v>
      </c>
      <c r="N17" t="str">
        <f t="shared" si="0"/>
        <v>A</v>
      </c>
    </row>
    <row r="18" spans="1:14" x14ac:dyDescent="0.25">
      <c r="A18">
        <v>14</v>
      </c>
      <c r="B18">
        <v>20230110400014</v>
      </c>
      <c r="C18" t="s">
        <v>118</v>
      </c>
      <c r="D18">
        <v>152353</v>
      </c>
      <c r="E18" t="s">
        <v>1</v>
      </c>
      <c r="F18" t="s">
        <v>3</v>
      </c>
      <c r="G18" s="3">
        <v>68.75</v>
      </c>
      <c r="H18" s="3">
        <v>85</v>
      </c>
      <c r="I18" s="3">
        <v>70</v>
      </c>
      <c r="J18" s="3">
        <v>80</v>
      </c>
      <c r="K18" s="3">
        <v>75</v>
      </c>
      <c r="L18" s="3">
        <v>70</v>
      </c>
      <c r="M18">
        <f>G18*Komponen!C10 + H18*Komponen!C11 + I18*Komponen!C12 + J18*Komponen!C13 + K18*Komponen!C14 + L18*Komponen!C15</f>
        <v>74.125</v>
      </c>
      <c r="N18" t="str">
        <f t="shared" si="0"/>
        <v>B+</v>
      </c>
    </row>
    <row r="19" spans="1:14" x14ac:dyDescent="0.25">
      <c r="A19">
        <v>15</v>
      </c>
      <c r="B19">
        <v>20230110400015</v>
      </c>
      <c r="C19" t="s">
        <v>119</v>
      </c>
      <c r="D19">
        <v>152639</v>
      </c>
      <c r="E19" t="s">
        <v>1</v>
      </c>
      <c r="F19" t="s">
        <v>3</v>
      </c>
      <c r="G19" s="3">
        <v>87.5</v>
      </c>
      <c r="H19" s="3">
        <v>95</v>
      </c>
      <c r="I19" s="3">
        <v>85</v>
      </c>
      <c r="J19" s="3">
        <v>95</v>
      </c>
      <c r="K19" s="3">
        <v>100</v>
      </c>
      <c r="L19" s="3">
        <v>85</v>
      </c>
      <c r="M19">
        <f>G19*Komponen!C10 + H19*Komponen!C11 + I19*Komponen!C12 + J19*Komponen!C13 + K19*Komponen!C14 + L19*Komponen!C15</f>
        <v>91.5</v>
      </c>
      <c r="N19" t="str">
        <f t="shared" si="0"/>
        <v>A</v>
      </c>
    </row>
    <row r="20" spans="1:14" x14ac:dyDescent="0.25">
      <c r="A20">
        <v>16</v>
      </c>
      <c r="B20">
        <v>20230110400016</v>
      </c>
      <c r="C20" t="s">
        <v>120</v>
      </c>
      <c r="D20">
        <v>155250</v>
      </c>
      <c r="E20" t="s">
        <v>1</v>
      </c>
      <c r="F20" t="s">
        <v>3</v>
      </c>
      <c r="G20" s="3">
        <v>100</v>
      </c>
      <c r="H20" s="3">
        <v>95</v>
      </c>
      <c r="I20" s="3">
        <v>85</v>
      </c>
      <c r="J20" s="3">
        <v>95</v>
      </c>
      <c r="K20" s="3">
        <v>100</v>
      </c>
      <c r="L20" s="3">
        <v>85</v>
      </c>
      <c r="M20">
        <f>G20*Komponen!C10 + H20*Komponen!C11 + I20*Komponen!C12 + J20*Komponen!C13 + K20*Komponen!C14 + L20*Komponen!C15</f>
        <v>92.75</v>
      </c>
      <c r="N2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Siti Sanisah</cp:lastModifiedBy>
  <dcterms:created xsi:type="dcterms:W3CDTF">2025-01-25T02:15:15Z</dcterms:created>
  <dcterms:modified xsi:type="dcterms:W3CDTF">2025-01-25T02:19:05Z</dcterms:modified>
  <cp:category>nilai</cp:category>
</cp:coreProperties>
</file>