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30" yWindow="-210" windowWidth="10245" windowHeight="8010" activeTab="1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<sst xmlns="http://schemas.openxmlformats.org/spreadsheetml/2006/main" count="197" uniqueCount="138">
  <si>
    <t>KODE MK</t>
  </si>
  <si>
    <t>A1D2A04A</t>
  </si>
  <si>
    <t>NAMA MK</t>
  </si>
  <si>
    <t>PENGANTAR PENDIDIKAN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</si>
  <si>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</si>
  <si>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</si>
  <si>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</si>
  <si>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</si>
  <si>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</si>
  <si>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</si>
  <si>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</si>
  <si>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</si>
  <si>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SITI SANISAH,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</si>
  <si>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</si>
  <si>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</si>
  <si>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</si>
  <si>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</si>
  <si>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</si>
  <si>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</si>
  <si>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</si>
  <si>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</si>
  <si>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</si>
  <si>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</si>
  <si>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</si>
  <si>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</si>
  <si>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</si>
  <si>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</si>
  <si>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</si>
  <si>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</si>
  <si>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</si>
  <si>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</si>
  <si>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</si>
  <si>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</si>
  <si>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</si>
  <si>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</si>
  <si>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</si>
  <si>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</si>
  <si>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</si>
  <si>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</si>
  <si>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</si>
  <si>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</si>
  <si>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</si>
  <si>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</si>
  <si>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</si>
  <si>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</si>
  <si>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</si>
  <si>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</si>
  <si>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</si>
  <si>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</si>
  <si>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</si>
  <si>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</si>
  <si>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</si>
  <si>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</si>
  <si>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</si>
  <si>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</si>
  <si>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</si>
  <si>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</si>
  <si>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</si>
  <si>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</si>
  <si>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</si>
  <si>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</si>
  <si>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</si>
  <si>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</si>
  <si>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</si>
  <si>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PENDIDIKAN (A1D2A04A)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</si>
  <si>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</si>
  <si>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</si>
  <si>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</si>
  <si>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</si>
  <si>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</si>
  <si>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</si>
  <si>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</si>
  <si>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</si>
  <si>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</si>
  <si>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IRAWAN</t>
  </si>
  <si>
    <t>ANAYA SAL SABILA</t>
  </si>
  <si>
    <t>ANNISA HANSA KAMILA</t>
  </si>
  <si>
    <t>ARIF RAHMAN</t>
  </si>
  <si>
    <t>ARISTA WIDYANI</t>
  </si>
  <si>
    <t>DEWI KARTINA</t>
  </si>
  <si>
    <t>FELI SUSANTI</t>
  </si>
  <si>
    <t>FITRIYANTI</t>
  </si>
  <si>
    <t>HELNIZA</t>
  </si>
  <si>
    <t>NINING</t>
  </si>
  <si>
    <t>M. YAMIN</t>
  </si>
  <si>
    <t>MAZHAR HARIS</t>
  </si>
  <si>
    <t>MUHAMMAD ROFIQ</t>
  </si>
  <si>
    <t>NURRAUHIL AULIA</t>
  </si>
  <si>
    <t>PUTRI KARSA NOVELA AYULANSARI</t>
  </si>
  <si>
    <t>QURNIATI</t>
  </si>
  <si>
    <t>SUNIAH</t>
  </si>
  <si>
    <t>SYAHRIL RAMADHAN</t>
  </si>
  <si>
    <t>NURNANINGSIH</t>
  </si>
  <si>
    <t>SULTAN KHALIL GIBRAN</t>
  </si>
  <si>
    <t>RPS Introduction to Education; Human nature; Human potential; Humans and education; Human functions; Indonesian human beings as a whole</t>
  </si>
  <si>
    <t>RPS Pengantar Pendidikan; Hakikat manusia; Potensi yang dimiliki manusia; Manusia dan pendidikan; Fungsi manusia; Manusia Indonesia seutuhnya</t>
  </si>
  <si>
    <t>Hakikat pendidikan; Konsep pendidikan; Unsur pendidikan; Pendidikan sebagai ilmu; Pendidikan sebagai sistem</t>
  </si>
  <si>
    <t>The nature of education; The concept of education; The elements of education; Education as a science; Education as a system</t>
  </si>
  <si>
    <t>Aliran pendidikan; Aliran pendidikan dalam perspektif Islam; Gerakan baru dalam pendidikan; Implikasi aliran pendidikan terhadap penyelenggaraan pendidikan</t>
  </si>
  <si>
    <t>Genre of education; Genre of education in Islamic perspective; New movement in education; Implications of education streams for the organization of education</t>
  </si>
  <si>
    <t>Landasan dan asas pendidikan</t>
  </si>
  <si>
    <t>Foundations and principles of education</t>
  </si>
  <si>
    <t>Lingkungan pendidikan</t>
  </si>
  <si>
    <t>Educational environment</t>
  </si>
  <si>
    <t>Konsep pendidikan sepanjang hayat; Konsep pendidikan multikulturalisme; Konsep pendidikan karakter</t>
  </si>
  <si>
    <t>The concept of lifelong education; The concept of multiculturalism education; Concept of character education</t>
  </si>
  <si>
    <t>Pendidikan dan kebudayaan</t>
  </si>
  <si>
    <t>Education and culture</t>
  </si>
  <si>
    <t>Evaluasi Tengah Semester</t>
  </si>
  <si>
    <t>Midterm Evaluation</t>
  </si>
  <si>
    <t>Landasan hukum pendidikan di Indonesia; Jalur, jenjang, dan jenis pendidikan di Indonesia; Gambaran umum sistem pendidikan di Indonesia; Paradigma baru SISDIKNAS</t>
  </si>
  <si>
    <t>Legal basis of education in Indonesia; Pathways, levels and types of education in Indonesia; Overview of the education system in Indonesia; The new paradigm of SISDIKNAS</t>
  </si>
  <si>
    <t>Standar pendidikan di Indonesia</t>
  </si>
  <si>
    <t>Education standards in Indonesia</t>
  </si>
  <si>
    <t>Permasalahan pendidikan di Indonesia</t>
  </si>
  <si>
    <t>Education problems in Indonesia</t>
  </si>
  <si>
    <t>Tantangan pendidikan era industry 4.0</t>
  </si>
  <si>
    <t>Education challenges in the industry 4.0 era</t>
  </si>
  <si>
    <t>Pendidikan nasional dan pembangunan</t>
  </si>
  <si>
    <t>National education and development</t>
  </si>
  <si>
    <t>Perkiraan dan antisipasi terhadap masyarakat masa depan</t>
  </si>
  <si>
    <t>Forecasting and anticipating the future society</t>
  </si>
  <si>
    <t>Inovasi pendidikan</t>
  </si>
  <si>
    <t>Education innovation</t>
  </si>
  <si>
    <t>Evaluasi Akhir Semester</t>
  </si>
  <si>
    <t>End of Semester Evaluation</t>
  </si>
  <si>
    <t xml:space="preserve">Aktivitas partisipatif mahasiswa dalam mengikuti pembelajaran </t>
  </si>
  <si>
    <t xml:space="preserve">Student participatory activities in participating in learning </t>
  </si>
  <si>
    <t>Quiz diberikan sebanyak dua kali dalam 1 semester.</t>
  </si>
  <si>
    <t>Quizzes are given twice in 1 semester.</t>
  </si>
  <si>
    <t>Tugas dalam bentuk short video sesuai pedoman yang diberikan oleh dosen pembina</t>
  </si>
  <si>
    <t xml:space="preserve">Assignments in the form of short videos according to the guidelines given by the supervisor.. </t>
  </si>
  <si>
    <t>Ujian tengah semester diberikan dengan menyelesaikan 5 soal.</t>
  </si>
  <si>
    <t>The mid-term exam is given by completing 5 questions..</t>
  </si>
  <si>
    <t xml:space="preserve">Ujian akhis semester diberikan dalam bentuk take home exam </t>
  </si>
  <si>
    <t xml:space="preserve">The final semester exam is given in the form of a take home exam. </t>
  </si>
  <si>
    <t>Hasil proyek mahasiswa dapat diperhatikan pada link ini https://shorturl.at/qIfOl</t>
  </si>
  <si>
    <t xml:space="preserve">The results of the student project can be seen at this link. https://shorturl.at/qIfOl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</si>
</sst>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i/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6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horturl.at/qIfOl" TargetMode="External"/><Relationship Id="rId1" Type="http://schemas.openxmlformats.org/officeDocument/2006/relationships/hyperlink" Target="https://shorturl.at/qIfO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B31" sqref="B3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95</v>
      </c>
      <c r="C10" s="3" t="s">
        <v>94</v>
      </c>
      <c r="D10">
        <v>1234583480</v>
      </c>
    </row>
    <row r="11" spans="1:4" x14ac:dyDescent="0.25">
      <c r="A11">
        <v>2</v>
      </c>
      <c r="B11" s="3" t="s">
        <v>96</v>
      </c>
      <c r="C11" s="3" t="s">
        <v>97</v>
      </c>
      <c r="D11">
        <v>1234583480</v>
      </c>
    </row>
    <row r="12" spans="1:4" x14ac:dyDescent="0.25">
      <c r="A12">
        <v>3</v>
      </c>
      <c r="B12" s="3" t="s">
        <v>98</v>
      </c>
      <c r="C12" s="3" t="s">
        <v>99</v>
      </c>
      <c r="D12">
        <v>1234583480</v>
      </c>
    </row>
    <row r="13" spans="1:4" x14ac:dyDescent="0.25">
      <c r="A13">
        <v>4</v>
      </c>
      <c r="B13" s="3" t="s">
        <v>100</v>
      </c>
      <c r="C13" s="3" t="s">
        <v>101</v>
      </c>
      <c r="D13">
        <v>1234583480</v>
      </c>
    </row>
    <row r="14" spans="1:4" ht="16.5" x14ac:dyDescent="0.25">
      <c r="A14">
        <v>5</v>
      </c>
      <c r="B14" s="11" t="s">
        <v>102</v>
      </c>
      <c r="C14" s="3" t="s">
        <v>103</v>
      </c>
      <c r="D14">
        <v>1234583480</v>
      </c>
    </row>
    <row r="15" spans="1:4" x14ac:dyDescent="0.25">
      <c r="A15">
        <v>6</v>
      </c>
      <c r="B15" s="3" t="s">
        <v>104</v>
      </c>
      <c r="C15" s="3" t="s">
        <v>105</v>
      </c>
      <c r="D15">
        <v>1234583480</v>
      </c>
    </row>
    <row r="16" spans="1:4" x14ac:dyDescent="0.25">
      <c r="A16">
        <v>7</v>
      </c>
      <c r="B16" s="3" t="s">
        <v>106</v>
      </c>
      <c r="C16" s="3" t="s">
        <v>107</v>
      </c>
      <c r="D16">
        <v>1234583480</v>
      </c>
    </row>
    <row r="17" spans="1:4" x14ac:dyDescent="0.25">
      <c r="A17">
        <v>8</v>
      </c>
      <c r="B17" s="3" t="s">
        <v>108</v>
      </c>
      <c r="C17" s="3" t="s">
        <v>109</v>
      </c>
      <c r="D17">
        <v>1234583480</v>
      </c>
    </row>
    <row r="18" spans="1:4" x14ac:dyDescent="0.25">
      <c r="A18">
        <v>9</v>
      </c>
      <c r="B18" s="3" t="s">
        <v>110</v>
      </c>
      <c r="C18" s="3" t="s">
        <v>111</v>
      </c>
      <c r="D18">
        <v>1234583480</v>
      </c>
    </row>
    <row r="19" spans="1:4" x14ac:dyDescent="0.25">
      <c r="A19">
        <v>10</v>
      </c>
      <c r="B19" s="3" t="s">
        <v>112</v>
      </c>
      <c r="C19" s="3" t="s">
        <v>113</v>
      </c>
      <c r="D19">
        <v>1234583480</v>
      </c>
    </row>
    <row r="20" spans="1:4" x14ac:dyDescent="0.25">
      <c r="A20">
        <v>11</v>
      </c>
      <c r="B20" s="3" t="s">
        <v>114</v>
      </c>
      <c r="C20" s="3" t="s">
        <v>115</v>
      </c>
      <c r="D20">
        <v>1234583480</v>
      </c>
    </row>
    <row r="21" spans="1:4" ht="16.5" x14ac:dyDescent="0.3">
      <c r="A21">
        <v>12</v>
      </c>
      <c r="B21" s="12" t="s">
        <v>116</v>
      </c>
      <c r="C21" s="3" t="s">
        <v>117</v>
      </c>
      <c r="D21">
        <v>1234583480</v>
      </c>
    </row>
    <row r="22" spans="1:4" ht="16.5" x14ac:dyDescent="0.3">
      <c r="A22">
        <v>13</v>
      </c>
      <c r="B22" s="12" t="s">
        <v>118</v>
      </c>
      <c r="C22" s="3" t="s">
        <v>119</v>
      </c>
      <c r="D22">
        <v>1234583480</v>
      </c>
    </row>
    <row r="23" spans="1:4" ht="16.5" x14ac:dyDescent="0.3">
      <c r="A23">
        <v>14</v>
      </c>
      <c r="B23" s="12" t="s">
        <v>120</v>
      </c>
      <c r="C23" s="3" t="s">
        <v>121</v>
      </c>
      <c r="D23">
        <v>1234583480</v>
      </c>
    </row>
    <row r="24" spans="1:4" ht="16.5" x14ac:dyDescent="0.25">
      <c r="A24">
        <v>15</v>
      </c>
      <c r="B24" s="11" t="s">
        <v>122</v>
      </c>
      <c r="C24" s="3" t="s">
        <v>123</v>
      </c>
      <c r="D24">
        <v>1234583480</v>
      </c>
    </row>
    <row r="25" spans="1:4" ht="16.5" x14ac:dyDescent="0.3">
      <c r="A25">
        <v>16</v>
      </c>
      <c r="B25" s="13" t="s">
        <v>124</v>
      </c>
      <c r="C25" s="3" t="s">
        <v>125</v>
      </c>
      <c r="D25">
        <v>1234583480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G14" sqref="G14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7" t="s">
        <v>19</v>
      </c>
      <c r="C3" s="17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4" t="s">
        <v>126</v>
      </c>
      <c r="E10" s="15" t="s">
        <v>127</v>
      </c>
      <c r="F10">
        <v>1234583480</v>
      </c>
    </row>
    <row r="11" spans="1:6" x14ac:dyDescent="0.25">
      <c r="A11">
        <v>2</v>
      </c>
      <c r="B11" t="s">
        <v>59</v>
      </c>
      <c r="C11" s="9">
        <v>0.1</v>
      </c>
      <c r="D11" s="19" t="s">
        <v>136</v>
      </c>
      <c r="E11" s="19" t="s">
        <v>137</v>
      </c>
      <c r="F11">
        <v>1234583480</v>
      </c>
    </row>
    <row r="12" spans="1:6" x14ac:dyDescent="0.25">
      <c r="A12">
        <v>3</v>
      </c>
      <c r="B12" t="s">
        <v>60</v>
      </c>
      <c r="C12" s="9">
        <v>0.1</v>
      </c>
      <c r="D12" s="14" t="s">
        <v>128</v>
      </c>
      <c r="E12" s="15" t="s">
        <v>129</v>
      </c>
      <c r="F12">
        <v>1234583480</v>
      </c>
    </row>
    <row r="13" spans="1:6" x14ac:dyDescent="0.25">
      <c r="A13">
        <v>4</v>
      </c>
      <c r="B13" t="s">
        <v>61</v>
      </c>
      <c r="C13" s="9">
        <v>0.15</v>
      </c>
      <c r="D13" s="16" t="s">
        <v>130</v>
      </c>
      <c r="E13" s="15" t="s">
        <v>131</v>
      </c>
      <c r="F13">
        <v>1234583480</v>
      </c>
    </row>
    <row r="14" spans="1:6" x14ac:dyDescent="0.25">
      <c r="A14">
        <v>5</v>
      </c>
      <c r="B14" t="s">
        <v>62</v>
      </c>
      <c r="C14" s="9">
        <v>0.25</v>
      </c>
      <c r="D14" s="14" t="s">
        <v>132</v>
      </c>
      <c r="E14" s="15" t="s">
        <v>133</v>
      </c>
      <c r="F14">
        <v>1234583480</v>
      </c>
    </row>
    <row r="15" spans="1:6" x14ac:dyDescent="0.25">
      <c r="A15">
        <v>6</v>
      </c>
      <c r="B15" t="s">
        <v>63</v>
      </c>
      <c r="C15" s="9">
        <v>0.3</v>
      </c>
      <c r="D15" s="14" t="s">
        <v>134</v>
      </c>
      <c r="E15" s="3" t="s">
        <v>135</v>
      </c>
      <c r="F15">
        <v>1234583480</v>
      </c>
    </row>
    <row r="16" spans="1:6" x14ac:dyDescent="0.25">
      <c r="C16" s="6">
        <f>SUM(C10:C15)</f>
        <v>1</v>
      </c>
    </row>
  </sheetData>
  <sheetProtection password="EE11" sheet="1"/>
  <hyperlinks>
    <hyperlink ref="D11" r:id="rId1" display="https://shorturl.at/qIfOl"/>
    <hyperlink ref="E11" r:id="rId2" display="https://shorturl.at/qIfOl"/>
  </hyperlinks>
  <pageMargins left="0.7" right="0.7" top="0.75" bottom="0.75" header="0.3" footer="0.3"/>
  <pageSetup paperSize="9" orientation="portrait" horizontalDpi="0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C4" workbookViewId="0">
      <selection activeCell="K21" sqref="K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8" t="s">
        <v>64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20240110400001</v>
      </c>
      <c r="C5" t="s">
        <v>74</v>
      </c>
      <c r="D5">
        <v>158613</v>
      </c>
      <c r="E5" t="s">
        <v>1</v>
      </c>
      <c r="F5" t="s">
        <v>3</v>
      </c>
      <c r="G5" s="3">
        <v>100</v>
      </c>
      <c r="H5" s="3">
        <v>87</v>
      </c>
      <c r="I5" s="3">
        <v>80</v>
      </c>
      <c r="J5" s="3">
        <v>75</v>
      </c>
      <c r="K5" s="3">
        <v>85</v>
      </c>
      <c r="L5" s="3">
        <v>95</v>
      </c>
      <c r="M5">
        <f>G5*Komponen!C10 + H5*Komponen!C11 + I5*Komponen!C12 + J5*Komponen!C13 + K5*Komponen!C14 + L5*Komponen!C15</f>
        <v>87.7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20240110400002</v>
      </c>
      <c r="C6" t="s">
        <v>75</v>
      </c>
      <c r="D6">
        <v>158614</v>
      </c>
      <c r="E6" t="s">
        <v>1</v>
      </c>
      <c r="F6" t="s">
        <v>3</v>
      </c>
      <c r="G6" s="3">
        <v>100</v>
      </c>
      <c r="H6" s="3">
        <v>87</v>
      </c>
      <c r="I6" s="3">
        <v>85</v>
      </c>
      <c r="J6" s="3">
        <v>75</v>
      </c>
      <c r="K6" s="3">
        <v>88</v>
      </c>
      <c r="L6" s="3">
        <v>80</v>
      </c>
      <c r="M6">
        <f>G6*Komponen!C10 + H6*Komponen!C11 + I6*Komponen!C12 + J6*Komponen!C13 + K6*Komponen!C14 + L6*Komponen!C15</f>
        <v>84.45</v>
      </c>
      <c r="N6" t="str">
        <f t="shared" si="0"/>
        <v>A</v>
      </c>
    </row>
    <row r="7" spans="1:14" x14ac:dyDescent="0.25">
      <c r="A7">
        <v>3</v>
      </c>
      <c r="B7">
        <v>20240110400003</v>
      </c>
      <c r="C7" t="s">
        <v>76</v>
      </c>
      <c r="D7">
        <v>158615</v>
      </c>
      <c r="E7" t="s">
        <v>1</v>
      </c>
      <c r="F7" t="s">
        <v>3</v>
      </c>
      <c r="G7" s="3">
        <v>94</v>
      </c>
      <c r="H7" s="3">
        <v>80</v>
      </c>
      <c r="I7" s="3">
        <v>90</v>
      </c>
      <c r="J7" s="3">
        <v>75</v>
      </c>
      <c r="K7" s="3">
        <v>90</v>
      </c>
      <c r="L7" s="3">
        <v>93</v>
      </c>
      <c r="M7">
        <f>G7*Komponen!C10 + H7*Komponen!C11 + I7*Komponen!C12 + J7*Komponen!C13 + K7*Komponen!C14 + L7*Komponen!C15</f>
        <v>88.05</v>
      </c>
      <c r="N7" t="str">
        <f t="shared" si="0"/>
        <v>A</v>
      </c>
    </row>
    <row r="8" spans="1:14" x14ac:dyDescent="0.25">
      <c r="A8">
        <v>4</v>
      </c>
      <c r="B8">
        <v>20240110400004</v>
      </c>
      <c r="C8" t="s">
        <v>77</v>
      </c>
      <c r="D8">
        <v>158616</v>
      </c>
      <c r="E8" t="s">
        <v>1</v>
      </c>
      <c r="F8" t="s">
        <v>3</v>
      </c>
      <c r="G8" s="3">
        <v>88</v>
      </c>
      <c r="H8" s="3">
        <v>70</v>
      </c>
      <c r="I8" s="3">
        <v>70</v>
      </c>
      <c r="J8" s="3">
        <v>70</v>
      </c>
      <c r="K8" s="3">
        <v>55</v>
      </c>
      <c r="L8" s="3">
        <v>55</v>
      </c>
      <c r="M8">
        <f>G8*Komponen!C10 + H8*Komponen!C11 + I8*Komponen!C12 + J8*Komponen!C13 + K8*Komponen!C14 + L8*Komponen!C15</f>
        <v>63.55</v>
      </c>
      <c r="N8" t="str">
        <f t="shared" si="0"/>
        <v>B-</v>
      </c>
    </row>
    <row r="9" spans="1:14" x14ac:dyDescent="0.25">
      <c r="A9">
        <v>5</v>
      </c>
      <c r="B9">
        <v>20240110400005</v>
      </c>
      <c r="C9" t="s">
        <v>78</v>
      </c>
      <c r="D9">
        <v>158617</v>
      </c>
      <c r="E9" t="s">
        <v>1</v>
      </c>
      <c r="F9" t="s">
        <v>3</v>
      </c>
      <c r="G9" s="3">
        <v>100</v>
      </c>
      <c r="H9" s="3">
        <v>90</v>
      </c>
      <c r="I9" s="3">
        <v>85</v>
      </c>
      <c r="J9" s="3">
        <v>75</v>
      </c>
      <c r="K9" s="3">
        <v>94</v>
      </c>
      <c r="L9" s="3">
        <v>90</v>
      </c>
      <c r="M9">
        <f>G9*Komponen!C10 + H9*Komponen!C11 + I9*Komponen!C12 + J9*Komponen!C13 + K9*Komponen!C14 + L9*Komponen!C15</f>
        <v>89.25</v>
      </c>
      <c r="N9" t="str">
        <f t="shared" si="0"/>
        <v>A</v>
      </c>
    </row>
    <row r="10" spans="1:14" x14ac:dyDescent="0.25">
      <c r="A10">
        <v>6</v>
      </c>
      <c r="B10">
        <v>20240110400006</v>
      </c>
      <c r="C10" t="s">
        <v>79</v>
      </c>
      <c r="D10">
        <v>158618</v>
      </c>
      <c r="E10" t="s">
        <v>1</v>
      </c>
      <c r="F10" t="s">
        <v>3</v>
      </c>
      <c r="G10" s="3">
        <v>100</v>
      </c>
      <c r="H10" s="3">
        <v>80</v>
      </c>
      <c r="I10" s="3">
        <v>80</v>
      </c>
      <c r="J10" s="3">
        <v>70</v>
      </c>
      <c r="K10" s="3">
        <v>60</v>
      </c>
      <c r="L10" s="3">
        <v>80</v>
      </c>
      <c r="M10">
        <f>G10*Komponen!C10 + H10*Komponen!C11 + I10*Komponen!C12 + J10*Komponen!C13 + K10*Komponen!C14 + L10*Komponen!C15</f>
        <v>75.5</v>
      </c>
      <c r="N10" t="str">
        <f t="shared" si="0"/>
        <v>A-</v>
      </c>
    </row>
    <row r="11" spans="1:14" x14ac:dyDescent="0.25">
      <c r="A11">
        <v>7</v>
      </c>
      <c r="B11">
        <v>20240110400007</v>
      </c>
      <c r="C11" t="s">
        <v>80</v>
      </c>
      <c r="D11">
        <v>158619</v>
      </c>
      <c r="E11" t="s">
        <v>1</v>
      </c>
      <c r="F11" t="s">
        <v>3</v>
      </c>
      <c r="G11" s="3">
        <v>100</v>
      </c>
      <c r="H11" s="3">
        <v>88</v>
      </c>
      <c r="I11" s="3">
        <v>90</v>
      </c>
      <c r="J11" s="3">
        <v>75</v>
      </c>
      <c r="K11" s="3">
        <v>90</v>
      </c>
      <c r="L11" s="3">
        <v>85</v>
      </c>
      <c r="M11">
        <f>G11*Komponen!C10 + H11*Komponen!C11 + I11*Komponen!C12 + J11*Komponen!C13 + K11*Komponen!C14 + L11*Komponen!C15</f>
        <v>87.05</v>
      </c>
      <c r="N11" t="str">
        <f t="shared" si="0"/>
        <v>A</v>
      </c>
    </row>
    <row r="12" spans="1:14" x14ac:dyDescent="0.25">
      <c r="A12">
        <v>8</v>
      </c>
      <c r="B12">
        <v>20240110400008</v>
      </c>
      <c r="C12" t="s">
        <v>81</v>
      </c>
      <c r="D12">
        <v>158620</v>
      </c>
      <c r="E12" t="s">
        <v>1</v>
      </c>
      <c r="F12" t="s">
        <v>3</v>
      </c>
      <c r="G12" s="3">
        <v>94</v>
      </c>
      <c r="H12" s="3">
        <v>87</v>
      </c>
      <c r="I12" s="3">
        <v>85</v>
      </c>
      <c r="J12" s="3">
        <v>75</v>
      </c>
      <c r="K12" s="3">
        <v>87</v>
      </c>
      <c r="L12" s="3">
        <v>88</v>
      </c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25">
      <c r="A13">
        <v>9</v>
      </c>
      <c r="B13">
        <v>20240110400009</v>
      </c>
      <c r="C13" t="s">
        <v>82</v>
      </c>
      <c r="D13">
        <v>158621</v>
      </c>
      <c r="E13" t="s">
        <v>1</v>
      </c>
      <c r="F13" t="s">
        <v>3</v>
      </c>
      <c r="G13" s="3">
        <v>94</v>
      </c>
      <c r="H13" s="3">
        <v>87</v>
      </c>
      <c r="I13" s="3">
        <v>95</v>
      </c>
      <c r="J13" s="3">
        <v>75</v>
      </c>
      <c r="K13" s="3">
        <v>86</v>
      </c>
      <c r="L13" s="3">
        <v>88</v>
      </c>
      <c r="M13">
        <f>G13*Komponen!C10 + H13*Komponen!C11 + I13*Komponen!C12 + J13*Komponen!C13 + K13*Komponen!C14 + L13*Komponen!C15</f>
        <v>86.75</v>
      </c>
      <c r="N13" t="str">
        <f t="shared" si="0"/>
        <v>A</v>
      </c>
    </row>
    <row r="14" spans="1:14" x14ac:dyDescent="0.25">
      <c r="A14">
        <v>10</v>
      </c>
      <c r="B14">
        <v>20240110400010</v>
      </c>
      <c r="C14" t="s">
        <v>83</v>
      </c>
      <c r="D14">
        <v>158622</v>
      </c>
      <c r="E14" t="s">
        <v>1</v>
      </c>
      <c r="F14" t="s">
        <v>3</v>
      </c>
      <c r="G14" s="3">
        <v>87</v>
      </c>
      <c r="H14" s="3">
        <v>87</v>
      </c>
      <c r="I14" s="3">
        <v>85</v>
      </c>
      <c r="J14" s="3">
        <v>75</v>
      </c>
      <c r="K14" s="3">
        <v>60</v>
      </c>
      <c r="L14" s="3">
        <v>65</v>
      </c>
      <c r="M14">
        <f>G14*Komponen!C10 + H14*Komponen!C11 + I14*Komponen!C12 + J14*Komponen!C13 + K14*Komponen!C14 + L14*Komponen!C15</f>
        <v>71.650000000000006</v>
      </c>
      <c r="N14" t="str">
        <f t="shared" si="0"/>
        <v>B+</v>
      </c>
    </row>
    <row r="15" spans="1:14" x14ac:dyDescent="0.25">
      <c r="A15">
        <v>11</v>
      </c>
      <c r="B15">
        <v>20240110400011</v>
      </c>
      <c r="C15" t="s">
        <v>84</v>
      </c>
      <c r="D15">
        <v>158623</v>
      </c>
      <c r="E15" t="s">
        <v>1</v>
      </c>
      <c r="F15" t="s">
        <v>3</v>
      </c>
      <c r="G15" s="3">
        <v>94</v>
      </c>
      <c r="H15" s="3">
        <v>88</v>
      </c>
      <c r="I15" s="3">
        <v>95</v>
      </c>
      <c r="J15" s="3">
        <v>75</v>
      </c>
      <c r="K15" s="3">
        <v>90</v>
      </c>
      <c r="L15" s="3">
        <v>95</v>
      </c>
      <c r="M15">
        <f>G15*Komponen!C10 + H15*Komponen!C11 + I15*Komponen!C12 + J15*Komponen!C13 + K15*Komponen!C14 + L15*Komponen!C15</f>
        <v>89.95</v>
      </c>
      <c r="N15" t="str">
        <f t="shared" si="0"/>
        <v>A</v>
      </c>
    </row>
    <row r="16" spans="1:14" x14ac:dyDescent="0.25">
      <c r="A16">
        <v>12</v>
      </c>
      <c r="B16">
        <v>20240110400012</v>
      </c>
      <c r="C16" t="s">
        <v>85</v>
      </c>
      <c r="D16">
        <v>158624</v>
      </c>
      <c r="E16" t="s">
        <v>1</v>
      </c>
      <c r="F16" t="s">
        <v>3</v>
      </c>
      <c r="G16" s="3">
        <v>87</v>
      </c>
      <c r="H16" s="3">
        <v>75</v>
      </c>
      <c r="I16" s="3">
        <v>75</v>
      </c>
      <c r="J16" s="3">
        <v>60</v>
      </c>
      <c r="K16" s="3">
        <v>55</v>
      </c>
      <c r="L16" s="3">
        <v>55</v>
      </c>
      <c r="M16">
        <f>G16*Komponen!C10 + H16*Komponen!C11 + I16*Komponen!C12 + J16*Komponen!C13 + K16*Komponen!C14 + L16*Komponen!C15</f>
        <v>62.95</v>
      </c>
      <c r="N16" t="str">
        <f t="shared" si="0"/>
        <v>B-</v>
      </c>
    </row>
    <row r="17" spans="1:14" x14ac:dyDescent="0.25">
      <c r="A17">
        <v>13</v>
      </c>
      <c r="B17">
        <v>20240110400013</v>
      </c>
      <c r="C17" t="s">
        <v>86</v>
      </c>
      <c r="D17">
        <v>158625</v>
      </c>
      <c r="E17" t="s">
        <v>1</v>
      </c>
      <c r="F17" t="s">
        <v>3</v>
      </c>
      <c r="G17" s="3">
        <v>100</v>
      </c>
      <c r="H17" s="3">
        <v>75</v>
      </c>
      <c r="I17" s="3">
        <v>85</v>
      </c>
      <c r="J17" s="3">
        <v>75</v>
      </c>
      <c r="K17" s="3">
        <v>60</v>
      </c>
      <c r="L17" s="3">
        <v>60</v>
      </c>
      <c r="M17">
        <f>G17*Komponen!C10 + H17*Komponen!C11 + I17*Komponen!C12 + J17*Komponen!C13 + K17*Komponen!C14 + L17*Komponen!C15</f>
        <v>70.25</v>
      </c>
      <c r="N17" t="str">
        <f t="shared" si="0"/>
        <v>B+</v>
      </c>
    </row>
    <row r="18" spans="1:14" x14ac:dyDescent="0.25">
      <c r="A18">
        <v>14</v>
      </c>
      <c r="B18">
        <v>20240110400014</v>
      </c>
      <c r="C18" t="s">
        <v>87</v>
      </c>
      <c r="D18">
        <v>158626</v>
      </c>
      <c r="E18" t="s">
        <v>1</v>
      </c>
      <c r="F18" t="s">
        <v>3</v>
      </c>
      <c r="G18" s="3">
        <v>94</v>
      </c>
      <c r="H18" s="3">
        <v>75</v>
      </c>
      <c r="I18" s="3">
        <v>90</v>
      </c>
      <c r="J18" s="3">
        <v>75</v>
      </c>
      <c r="K18" s="3">
        <v>89</v>
      </c>
      <c r="L18" s="3">
        <v>95</v>
      </c>
      <c r="M18">
        <f>G18*Komponen!C10 + H18*Komponen!C11 + I18*Komponen!C12 + J18*Komponen!C13 + K18*Komponen!C14 + L18*Komponen!C15</f>
        <v>87.9</v>
      </c>
      <c r="N18" t="str">
        <f t="shared" si="0"/>
        <v>A</v>
      </c>
    </row>
    <row r="19" spans="1:14" x14ac:dyDescent="0.25">
      <c r="A19">
        <v>15</v>
      </c>
      <c r="B19">
        <v>20240110400015</v>
      </c>
      <c r="C19" t="s">
        <v>88</v>
      </c>
      <c r="D19">
        <v>158627</v>
      </c>
      <c r="E19" t="s">
        <v>1</v>
      </c>
      <c r="F19" t="s">
        <v>3</v>
      </c>
      <c r="G19" s="3">
        <v>100</v>
      </c>
      <c r="H19" s="3">
        <v>80</v>
      </c>
      <c r="I19" s="3">
        <v>85</v>
      </c>
      <c r="J19" s="3">
        <v>75</v>
      </c>
      <c r="K19" s="3">
        <v>90</v>
      </c>
      <c r="L19" s="3">
        <v>90</v>
      </c>
      <c r="M19">
        <f>G19*Komponen!C10 + H19*Komponen!C11 + I19*Komponen!C12 + J19*Komponen!C13 + K19*Komponen!C14 + L19*Komponen!C15</f>
        <v>87.25</v>
      </c>
      <c r="N19" t="str">
        <f t="shared" si="0"/>
        <v>A</v>
      </c>
    </row>
    <row r="20" spans="1:14" x14ac:dyDescent="0.25">
      <c r="A20">
        <v>16</v>
      </c>
      <c r="B20">
        <v>20240110400016</v>
      </c>
      <c r="C20" t="s">
        <v>89</v>
      </c>
      <c r="D20">
        <v>158628</v>
      </c>
      <c r="E20" t="s">
        <v>1</v>
      </c>
      <c r="F20" t="s">
        <v>3</v>
      </c>
      <c r="G20" s="3">
        <v>100</v>
      </c>
      <c r="H20" s="3">
        <v>80</v>
      </c>
      <c r="I20" s="3">
        <v>85</v>
      </c>
      <c r="J20" s="3">
        <v>75</v>
      </c>
      <c r="K20" s="3">
        <v>85</v>
      </c>
      <c r="L20" s="3">
        <v>92</v>
      </c>
      <c r="M20">
        <f>G20*Komponen!C10 + H20*Komponen!C11 + I20*Komponen!C12 + J20*Komponen!C13 + K20*Komponen!C14 + L20*Komponen!C15</f>
        <v>86.6</v>
      </c>
      <c r="N20" t="str">
        <f t="shared" si="0"/>
        <v>A</v>
      </c>
    </row>
    <row r="21" spans="1:14" x14ac:dyDescent="0.25">
      <c r="A21">
        <v>17</v>
      </c>
      <c r="B21">
        <v>20240110400017</v>
      </c>
      <c r="C21" t="s">
        <v>90</v>
      </c>
      <c r="D21">
        <v>158629</v>
      </c>
      <c r="E21" t="s">
        <v>1</v>
      </c>
      <c r="F21" t="s">
        <v>3</v>
      </c>
      <c r="G21" s="3">
        <v>100</v>
      </c>
      <c r="H21" s="3">
        <v>90</v>
      </c>
      <c r="I21" s="3">
        <v>90</v>
      </c>
      <c r="J21" s="3">
        <v>75</v>
      </c>
      <c r="K21" s="3">
        <v>90</v>
      </c>
      <c r="L21" s="3">
        <v>92</v>
      </c>
      <c r="M21">
        <f>G21*Komponen!C10 + H21*Komponen!C11 + I21*Komponen!C12 + J21*Komponen!C13 + K21*Komponen!C14 + L21*Komponen!C15</f>
        <v>89.35</v>
      </c>
      <c r="N21" t="str">
        <f t="shared" si="0"/>
        <v>A</v>
      </c>
    </row>
    <row r="22" spans="1:14" x14ac:dyDescent="0.25">
      <c r="A22">
        <v>18</v>
      </c>
      <c r="B22">
        <v>20240110400018</v>
      </c>
      <c r="C22" t="s">
        <v>91</v>
      </c>
      <c r="D22">
        <v>158630</v>
      </c>
      <c r="E22" t="s">
        <v>1</v>
      </c>
      <c r="F22" t="s">
        <v>3</v>
      </c>
      <c r="G22" s="3">
        <v>94</v>
      </c>
      <c r="H22" s="3">
        <v>80</v>
      </c>
      <c r="I22" s="3">
        <v>85</v>
      </c>
      <c r="J22" s="3">
        <v>65</v>
      </c>
      <c r="K22" s="3">
        <v>80</v>
      </c>
      <c r="L22" s="3">
        <v>75</v>
      </c>
      <c r="M22">
        <f>G22*Komponen!C10 + H22*Komponen!C11 + I22*Komponen!C12 + J22*Komponen!C13 + K22*Komponen!C14 + L22*Komponen!C15</f>
        <v>78.150000000000006</v>
      </c>
      <c r="N22" t="str">
        <f t="shared" si="0"/>
        <v>A-</v>
      </c>
    </row>
    <row r="23" spans="1:14" x14ac:dyDescent="0.25">
      <c r="A23">
        <v>19</v>
      </c>
      <c r="B23">
        <v>20240110410001</v>
      </c>
      <c r="C23" t="s">
        <v>92</v>
      </c>
      <c r="D23">
        <v>158631</v>
      </c>
      <c r="E23" t="s">
        <v>1</v>
      </c>
      <c r="F23" t="s">
        <v>3</v>
      </c>
      <c r="G23" s="3">
        <v>100</v>
      </c>
      <c r="H23" s="3">
        <v>80</v>
      </c>
      <c r="I23" s="3">
        <v>85</v>
      </c>
      <c r="J23" s="3">
        <v>75</v>
      </c>
      <c r="K23" s="3">
        <v>87</v>
      </c>
      <c r="L23" s="3">
        <v>90</v>
      </c>
      <c r="M23">
        <f>G23*Komponen!C10 + H23*Komponen!C11 + I23*Komponen!C12 + J23*Komponen!C13 + K23*Komponen!C14 + L23*Komponen!C15</f>
        <v>86.5</v>
      </c>
      <c r="N23" t="str">
        <f t="shared" si="0"/>
        <v>A</v>
      </c>
    </row>
    <row r="24" spans="1:14" x14ac:dyDescent="0.25">
      <c r="A24">
        <v>20</v>
      </c>
      <c r="B24">
        <v>20240110410002</v>
      </c>
      <c r="C24" t="s">
        <v>93</v>
      </c>
      <c r="D24">
        <v>158632</v>
      </c>
      <c r="E24" t="s">
        <v>1</v>
      </c>
      <c r="F24" t="s">
        <v>3</v>
      </c>
      <c r="G24" s="3">
        <v>88</v>
      </c>
      <c r="H24" s="3">
        <v>75</v>
      </c>
      <c r="I24" s="3">
        <v>85</v>
      </c>
      <c r="J24" s="3">
        <v>75</v>
      </c>
      <c r="K24" s="3">
        <v>60</v>
      </c>
      <c r="L24" s="3">
        <v>70</v>
      </c>
      <c r="M24">
        <f>G24*Komponen!C10 + H24*Komponen!C11 + I24*Komponen!C12 + J24*Komponen!C13 + K24*Komponen!C14 + L24*Komponen!C15</f>
        <v>72.05</v>
      </c>
      <c r="N2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Sanisah</cp:lastModifiedBy>
  <dcterms:created xsi:type="dcterms:W3CDTF">2025-01-24T23:53:56Z</dcterms:created>
  <dcterms:modified xsi:type="dcterms:W3CDTF">2025-01-25T09:38:04Z</dcterms:modified>
  <cp:category>nilai</cp:category>
</cp:coreProperties>
</file>