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KOTERAPI 2\NILAI\2024-2025\"/>
    </mc:Choice>
  </mc:AlternateContent>
  <xr:revisionPtr revIDLastSave="0" documentId="13_ncr:1_{D370F6C4-94B6-4395-9CE3-95252A9D204D}" xr6:coauthVersionLast="47" xr6:coauthVersionMax="47" xr10:uidLastSave="{00000000-0000-0000-0000-000000000000}"/>
  <bookViews>
    <workbookView xWindow="760" yWindow="760" windowWidth="9540" windowHeight="998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<sst xmlns="http://schemas.openxmlformats.org/spreadsheetml/2006/main" count="249" uniqueCount="156">
  <si>
    <t>KODE MK</t>
  </si>
  <si>
    <t>E1C2A40S</t>
  </si>
  <si>
    <t>NAMA MK</t>
  </si>
  <si>
    <t>FARMAKOTERAPI II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</si>
  <si>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</si>
  <si>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</si>
  <si>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</si>
  <si>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</si>
  <si>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</si>
  <si>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</si>
  <si>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</si>
  <si>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</si>
  <si>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</si>
  <si>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</si>
  <si>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</si>
  <si>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</si>
  <si>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</si>
  <si>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</si>
  <si>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</si>
  <si>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</si>
  <si>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</si>
  <si>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</si>
  <si>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</si>
  <si>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</si>
  <si>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</si>
  <si>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</si>
  <si>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</si>
  <si>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</si>
  <si>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</si>
  <si>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</si>
  <si>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</si>
  <si>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</si>
  <si>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</si>
  <si>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</si>
  <si>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</si>
  <si>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</si>
  <si>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</si>
  <si>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</si>
  <si>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</si>
  <si>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</si>
  <si>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</si>
  <si>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</si>
  <si>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</si>
  <si>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</si>
  <si>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</si>
  <si>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</si>
  <si>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</si>
  <si>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</si>
  <si>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</si>
  <si>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</si>
  <si>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</si>
  <si>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</si>
  <si>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</si>
  <si>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</si>
  <si>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</si>
  <si>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</si>
  <si>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</si>
  <si>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</si>
  <si>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</si>
  <si>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</si>
  <si>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</si>
  <si>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</si>
  <si>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</si>
  <si>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</si>
  <si>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</si>
  <si>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II (E1C2A40S)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</si>
  <si>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</si>
  <si>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</si>
  <si>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</si>
  <si>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</si>
  <si>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</si>
  <si>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</si>
  <si>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</si>
  <si>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</si>
  <si>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</si>
  <si>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</si>
  <si>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</si>
  <si>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</si>
  <si>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</si>
  <si>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</si>
  <si>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</si>
  <si>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</si>
  <si>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</si>
  <si>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</si>
  <si>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</si>
  <si>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</si>
  <si>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</si>
  <si>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</si>
  <si>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</si>
  <si>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</si>
  <si>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</si>
  <si>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</si>
  <si>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</si>
  <si>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</si>
  <si>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</si>
  <si>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</si>
  <si>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</si>
  <si>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</si>
  <si>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</si>
  <si>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</si>
  <si>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</si>
  <si>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</si>
  <si>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</si>
  <si>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</si>
  <si>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</si>
  <si>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</si>
  <si>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</si>
  <si>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</si>
  <si>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</si>
  <si>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</si>
  <si>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</si>
  <si>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</si>
  <si>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</si>
  <si>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</si>
  <si>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</si>
  <si>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</si>
  <si>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</si>
  <si>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</si>
  <si>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</si>
  <si>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</si>
  <si>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</si>
  <si>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</si>
  <si>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</si>
  <si>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</si>
  <si>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</si>
  <si>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</si>
  <si>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</si>
  <si>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</si>
  <si>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</si>
  <si>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</si>
  <si>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</si>
  <si>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</si>
  <si>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</si>
  <si>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Ujian Tengah Semester</t>
  </si>
  <si>
    <t>Midterm Exam</t>
  </si>
  <si>
    <t>Ujian Akhir Semester</t>
  </si>
  <si>
    <t>Final Semester Exam</t>
  </si>
  <si>
    <t>Keaktifan mahasiwa dikelas pada saat diskusi</t>
  </si>
  <si>
    <t>Student activity in class during discussions</t>
  </si>
  <si>
    <t>Pengerjaan Studi Kasus tentang Materi Gangguan pada Sistem Pernapasan dan Kardiovaskular</t>
  </si>
  <si>
    <t>Working on a Case Study about Disorders of the Respiratory and Cardiovascular Systems</t>
  </si>
  <si>
    <t>Mid-term examination</t>
  </si>
  <si>
    <t>Final test</t>
  </si>
  <si>
    <t xml:space="preserve">Konsep farmakoterapi pada sistem pernapasan </t>
  </si>
  <si>
    <t xml:space="preserve">The concept of pharmacotherapy in the respiratory system </t>
  </si>
  <si>
    <t xml:space="preserve">Implementasi konsep farmakoterapi pada sistem pernapasan </t>
  </si>
  <si>
    <t xml:space="preserve">Implementation of pharmacotherapy concepts in the respiratory system </t>
  </si>
  <si>
    <t>Implementasi konsep farmakoterapi pada sistem pernapasan</t>
  </si>
  <si>
    <t xml:space="preserve">Konsep farmakoterapi pada sistem kardiovaskular </t>
  </si>
  <si>
    <t xml:space="preserve">The concept of pharmacotherapy in the cardiovascular system </t>
  </si>
  <si>
    <t>Konsep farmakoterapi pada sistem kardiovaskular</t>
  </si>
  <si>
    <t>The concept of pharmacotherapy in the cardiovascular system</t>
  </si>
  <si>
    <t>Implementation of pharmacotherapy concepts in the respiratory system</t>
  </si>
  <si>
    <t>Implementation of the pharmacotherapy concept in the respiratory system</t>
  </si>
  <si>
    <t xml:space="preserve">Evaluasi dan penyelesaian masalah terkait kasus-kasus simulasi </t>
  </si>
  <si>
    <t xml:space="preserve">Evaluation and problem-solving related to the given simulation cases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</si>
</sst>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143</v>
      </c>
      <c r="C10" s="3" t="s">
        <v>144</v>
      </c>
      <c r="D10">
        <v>1234580948</v>
      </c>
    </row>
    <row r="11" spans="1:4" x14ac:dyDescent="0.35">
      <c r="A11">
        <v>2</v>
      </c>
      <c r="B11" s="3" t="s">
        <v>143</v>
      </c>
      <c r="C11" s="3" t="s">
        <v>144</v>
      </c>
      <c r="D11">
        <v>1234580948</v>
      </c>
    </row>
    <row r="12" spans="1:4" x14ac:dyDescent="0.35">
      <c r="A12">
        <v>3</v>
      </c>
      <c r="B12" s="3" t="s">
        <v>145</v>
      </c>
      <c r="C12" s="3" t="s">
        <v>146</v>
      </c>
      <c r="D12">
        <v>1234580948</v>
      </c>
    </row>
    <row r="13" spans="1:4" x14ac:dyDescent="0.35">
      <c r="A13">
        <v>4</v>
      </c>
      <c r="B13" s="3" t="s">
        <v>147</v>
      </c>
      <c r="C13" s="3" t="s">
        <v>146</v>
      </c>
      <c r="D13">
        <v>1234580948</v>
      </c>
    </row>
    <row r="14" spans="1:4" x14ac:dyDescent="0.35">
      <c r="A14">
        <v>5</v>
      </c>
      <c r="B14" s="3" t="s">
        <v>148</v>
      </c>
      <c r="C14" s="3" t="s">
        <v>149</v>
      </c>
      <c r="D14">
        <v>1234580948</v>
      </c>
    </row>
    <row r="15" spans="1:4" x14ac:dyDescent="0.35">
      <c r="A15">
        <v>6</v>
      </c>
      <c r="B15" s="3" t="s">
        <v>150</v>
      </c>
      <c r="C15" s="3" t="s">
        <v>149</v>
      </c>
      <c r="D15">
        <v>1234580948</v>
      </c>
    </row>
    <row r="16" spans="1:4" x14ac:dyDescent="0.35">
      <c r="A16">
        <v>7</v>
      </c>
      <c r="B16" s="3" t="s">
        <v>150</v>
      </c>
      <c r="C16" s="3" t="s">
        <v>151</v>
      </c>
      <c r="D16">
        <v>1234580948</v>
      </c>
    </row>
    <row r="17" spans="1:4" x14ac:dyDescent="0.35">
      <c r="A17">
        <v>8</v>
      </c>
      <c r="B17" s="3" t="s">
        <v>133</v>
      </c>
      <c r="C17" s="3" t="s">
        <v>134</v>
      </c>
      <c r="D17">
        <v>1234580948</v>
      </c>
    </row>
    <row r="18" spans="1:4" x14ac:dyDescent="0.35">
      <c r="A18">
        <v>9</v>
      </c>
      <c r="B18" s="3" t="s">
        <v>147</v>
      </c>
      <c r="C18" s="3" t="s">
        <v>152</v>
      </c>
      <c r="D18">
        <v>1234580948</v>
      </c>
    </row>
    <row r="19" spans="1:4" x14ac:dyDescent="0.35">
      <c r="A19">
        <v>10</v>
      </c>
      <c r="B19" s="3" t="s">
        <v>145</v>
      </c>
      <c r="C19" s="3" t="s">
        <v>152</v>
      </c>
      <c r="D19">
        <v>1234580948</v>
      </c>
    </row>
    <row r="20" spans="1:4" x14ac:dyDescent="0.35">
      <c r="A20">
        <v>11</v>
      </c>
      <c r="B20" s="3" t="s">
        <v>150</v>
      </c>
      <c r="C20" s="3" t="s">
        <v>149</v>
      </c>
      <c r="D20">
        <v>1234580948</v>
      </c>
    </row>
    <row r="21" spans="1:4" x14ac:dyDescent="0.35">
      <c r="A21">
        <v>12</v>
      </c>
      <c r="B21" s="3" t="s">
        <v>150</v>
      </c>
      <c r="C21" s="3" t="s">
        <v>149</v>
      </c>
      <c r="D21">
        <v>1234580948</v>
      </c>
    </row>
    <row r="22" spans="1:4" x14ac:dyDescent="0.35">
      <c r="A22">
        <v>13</v>
      </c>
      <c r="B22" s="3" t="s">
        <v>145</v>
      </c>
      <c r="C22" s="3" t="s">
        <v>153</v>
      </c>
      <c r="D22">
        <v>1234580948</v>
      </c>
    </row>
    <row r="23" spans="1:4" x14ac:dyDescent="0.35">
      <c r="A23">
        <v>14</v>
      </c>
      <c r="B23" s="3" t="s">
        <v>145</v>
      </c>
      <c r="C23" s="3" t="s">
        <v>153</v>
      </c>
      <c r="D23">
        <v>1234580948</v>
      </c>
    </row>
    <row r="24" spans="1:4" x14ac:dyDescent="0.35">
      <c r="A24">
        <v>15</v>
      </c>
      <c r="B24" s="3" t="s">
        <v>154</v>
      </c>
      <c r="C24" s="3" t="s">
        <v>155</v>
      </c>
      <c r="D24">
        <v>1234580948</v>
      </c>
    </row>
    <row r="25" spans="1:4" x14ac:dyDescent="0.35">
      <c r="A25">
        <v>16</v>
      </c>
      <c r="B25" s="3" t="s">
        <v>135</v>
      </c>
      <c r="C25" s="3" t="s">
        <v>136</v>
      </c>
      <c r="D25">
        <v>1234580948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137</v>
      </c>
      <c r="E10" s="3" t="s">
        <v>138</v>
      </c>
      <c r="F10">
        <v>1234580948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1234580948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1234580948</v>
      </c>
    </row>
    <row r="13" spans="1:6" x14ac:dyDescent="0.35">
      <c r="A13">
        <v>4</v>
      </c>
      <c r="B13" t="s">
        <v>62</v>
      </c>
      <c r="C13" s="9">
        <v>0.2</v>
      </c>
      <c r="D13" s="3" t="s">
        <v>139</v>
      </c>
      <c r="E13" s="3" t="s">
        <v>140</v>
      </c>
      <c r="F13">
        <v>1234580948</v>
      </c>
    </row>
    <row r="14" spans="1:6" x14ac:dyDescent="0.35">
      <c r="A14">
        <v>5</v>
      </c>
      <c r="B14" t="s">
        <v>63</v>
      </c>
      <c r="C14" s="9">
        <v>0.3</v>
      </c>
      <c r="D14" s="3" t="s">
        <v>133</v>
      </c>
      <c r="E14" s="3" t="s">
        <v>141</v>
      </c>
      <c r="F14">
        <v>1234580948</v>
      </c>
    </row>
    <row r="15" spans="1:6" x14ac:dyDescent="0.35">
      <c r="A15">
        <v>6</v>
      </c>
      <c r="B15" t="s">
        <v>64</v>
      </c>
      <c r="C15" s="9">
        <v>0.3</v>
      </c>
      <c r="D15" s="3" t="s">
        <v>135</v>
      </c>
      <c r="E15" s="3" t="s">
        <v>142</v>
      </c>
      <c r="F15">
        <v>1234580948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16" zoomScaleNormal="100" workbookViewId="0">
      <selection activeCell="G28" sqref="G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153542</v>
      </c>
      <c r="E5" t="s">
        <v>1</v>
      </c>
      <c r="F5" t="s">
        <v>3</v>
      </c>
      <c r="G5" s="3">
        <v>90</v>
      </c>
      <c r="H5" s="3"/>
      <c r="I5" s="3"/>
      <c r="J5" s="3">
        <v>77</v>
      </c>
      <c r="K5" s="3">
        <v>67.5</v>
      </c>
      <c r="L5" s="3">
        <v>90</v>
      </c>
      <c r="M5">
        <f>G5*Komponen!C10 + H5*Komponen!C11 + I5*Komponen!C12 + J5*Komponen!C13 + K5*Komponen!C14 + L5*Komponen!C15</f>
        <v>80.650000000000006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156037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52.5</v>
      </c>
      <c r="L6" s="3">
        <v>0</v>
      </c>
      <c r="M6">
        <f>G6*Komponen!C10 + H6*Komponen!C11 + I6*Komponen!C12 + J6*Komponen!C13 + K6*Komponen!C14 + L6*Komponen!C15</f>
        <v>45.75</v>
      </c>
      <c r="N6" t="str">
        <f t="shared" si="0"/>
        <v>D</v>
      </c>
    </row>
    <row r="7" spans="1:14" x14ac:dyDescent="0.35">
      <c r="A7">
        <v>3</v>
      </c>
      <c r="B7" t="s">
        <v>79</v>
      </c>
      <c r="C7" t="s">
        <v>80</v>
      </c>
      <c r="D7">
        <v>153549</v>
      </c>
      <c r="E7" t="s">
        <v>1</v>
      </c>
      <c r="F7" t="s">
        <v>3</v>
      </c>
      <c r="G7" s="3">
        <v>90</v>
      </c>
      <c r="H7" s="3"/>
      <c r="I7" s="3"/>
      <c r="J7" s="3">
        <v>75</v>
      </c>
      <c r="K7" s="3">
        <v>65</v>
      </c>
      <c r="L7" s="3">
        <v>90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153488</v>
      </c>
      <c r="E8" t="s">
        <v>1</v>
      </c>
      <c r="F8" t="s">
        <v>3</v>
      </c>
      <c r="G8" s="3">
        <v>95</v>
      </c>
      <c r="H8" s="3"/>
      <c r="I8" s="3"/>
      <c r="J8" s="3">
        <v>80</v>
      </c>
      <c r="K8" s="3">
        <v>70</v>
      </c>
      <c r="L8" s="3">
        <v>90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153515</v>
      </c>
      <c r="E9" t="s">
        <v>1</v>
      </c>
      <c r="F9" t="s">
        <v>3</v>
      </c>
      <c r="G9" s="3">
        <v>90</v>
      </c>
      <c r="H9" s="3"/>
      <c r="I9" s="3"/>
      <c r="J9" s="3">
        <v>75</v>
      </c>
      <c r="K9" s="3">
        <v>67.5</v>
      </c>
      <c r="L9" s="3">
        <v>83</v>
      </c>
      <c r="M9">
        <f>G9*Komponen!C10 + H9*Komponen!C11 + I9*Komponen!C12 + J9*Komponen!C13 + K9*Komponen!C14 + L9*Komponen!C15</f>
        <v>78.150000000000006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153583</v>
      </c>
      <c r="E10" t="s">
        <v>1</v>
      </c>
      <c r="F10" t="s">
        <v>3</v>
      </c>
      <c r="G10" s="3">
        <v>90</v>
      </c>
      <c r="H10" s="3"/>
      <c r="I10" s="3"/>
      <c r="J10" s="3">
        <v>78</v>
      </c>
      <c r="K10" s="3">
        <v>60</v>
      </c>
      <c r="L10" s="3">
        <v>90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153363</v>
      </c>
      <c r="E11" t="s">
        <v>1</v>
      </c>
      <c r="F11" t="s">
        <v>3</v>
      </c>
      <c r="G11" s="3">
        <v>75</v>
      </c>
      <c r="H11" s="3"/>
      <c r="I11" s="3"/>
      <c r="J11" s="3">
        <v>73</v>
      </c>
      <c r="K11" s="3">
        <v>65</v>
      </c>
      <c r="L11" s="3">
        <v>0</v>
      </c>
      <c r="M11">
        <f>G11*Komponen!C10 + H11*Komponen!C11 + I11*Komponen!C12 + J11*Komponen!C13 + K11*Komponen!C14 + L11*Komponen!C15</f>
        <v>49.1</v>
      </c>
      <c r="N11" t="str">
        <f t="shared" si="0"/>
        <v>D</v>
      </c>
    </row>
    <row r="12" spans="1:14" x14ac:dyDescent="0.35">
      <c r="A12">
        <v>8</v>
      </c>
      <c r="B12" t="s">
        <v>89</v>
      </c>
      <c r="C12" t="s">
        <v>90</v>
      </c>
      <c r="D12">
        <v>153584</v>
      </c>
      <c r="E12" t="s">
        <v>1</v>
      </c>
      <c r="F12" t="s">
        <v>3</v>
      </c>
      <c r="G12" s="3">
        <v>90</v>
      </c>
      <c r="H12" s="3"/>
      <c r="I12" s="3"/>
      <c r="J12" s="3">
        <v>75</v>
      </c>
      <c r="K12" s="3">
        <v>67.5</v>
      </c>
      <c r="L12" s="3">
        <v>90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153593</v>
      </c>
      <c r="E13" t="s">
        <v>1</v>
      </c>
      <c r="F13" t="s">
        <v>3</v>
      </c>
      <c r="G13" s="3">
        <v>90</v>
      </c>
      <c r="H13" s="3"/>
      <c r="I13" s="3"/>
      <c r="J13" s="3">
        <v>75</v>
      </c>
      <c r="K13" s="3">
        <v>67.5</v>
      </c>
      <c r="L13" s="3">
        <v>83</v>
      </c>
      <c r="M13">
        <f>G13*Komponen!C10 + H13*Komponen!C11 + I13*Komponen!C12 + J13*Komponen!C13 + K13*Komponen!C14 + L13*Komponen!C15</f>
        <v>78.150000000000006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153914</v>
      </c>
      <c r="E14" t="s">
        <v>1</v>
      </c>
      <c r="F14" t="s">
        <v>3</v>
      </c>
      <c r="G14" s="3">
        <v>90</v>
      </c>
      <c r="H14" s="3"/>
      <c r="I14" s="3"/>
      <c r="J14" s="3">
        <v>75</v>
      </c>
      <c r="K14" s="3">
        <v>67.5</v>
      </c>
      <c r="L14" s="3">
        <v>83</v>
      </c>
      <c r="M14">
        <f>G14*Komponen!C10 + H14*Komponen!C11 + I14*Komponen!C12 + J14*Komponen!C13 + K14*Komponen!C14 + L14*Komponen!C15</f>
        <v>78.150000000000006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153560</v>
      </c>
      <c r="E15" t="s">
        <v>1</v>
      </c>
      <c r="F15" t="s">
        <v>3</v>
      </c>
      <c r="G15" s="3">
        <v>95</v>
      </c>
      <c r="H15" s="3"/>
      <c r="I15" s="3"/>
      <c r="J15" s="3">
        <v>77</v>
      </c>
      <c r="K15" s="3">
        <v>62.5</v>
      </c>
      <c r="L15" s="3">
        <v>90</v>
      </c>
      <c r="M15">
        <f>G15*Komponen!C10 + H15*Komponen!C11 + I15*Komponen!C12 + J15*Komponen!C13 + K15*Komponen!C14 + L15*Komponen!C15</f>
        <v>80.150000000000006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153895</v>
      </c>
      <c r="E16" t="s">
        <v>1</v>
      </c>
      <c r="F16" t="s">
        <v>3</v>
      </c>
      <c r="G16" s="3">
        <v>95</v>
      </c>
      <c r="H16" s="3"/>
      <c r="I16" s="3"/>
      <c r="J16" s="3">
        <v>78</v>
      </c>
      <c r="K16" s="3">
        <v>60</v>
      </c>
      <c r="L16" s="3">
        <v>83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153805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57.499999999999993</v>
      </c>
      <c r="L17" s="3">
        <v>0</v>
      </c>
      <c r="M17">
        <f>G17*Komponen!C10 + H17*Komponen!C11 + I17*Komponen!C12 + J17*Komponen!C13 + K17*Komponen!C14 + L17*Komponen!C15</f>
        <v>47.25</v>
      </c>
      <c r="N17" t="str">
        <f t="shared" si="0"/>
        <v>D</v>
      </c>
    </row>
    <row r="18" spans="1:14" x14ac:dyDescent="0.35">
      <c r="A18">
        <v>14</v>
      </c>
      <c r="B18" t="s">
        <v>101</v>
      </c>
      <c r="C18" t="s">
        <v>102</v>
      </c>
      <c r="D18">
        <v>153611</v>
      </c>
      <c r="E18" t="s">
        <v>1</v>
      </c>
      <c r="F18" t="s">
        <v>3</v>
      </c>
      <c r="G18" s="3">
        <v>90</v>
      </c>
      <c r="H18" s="3"/>
      <c r="I18" s="3"/>
      <c r="J18" s="3">
        <v>75</v>
      </c>
      <c r="K18" s="3">
        <v>55.000000000000007</v>
      </c>
      <c r="L18" s="3">
        <v>90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153534</v>
      </c>
      <c r="E19" t="s">
        <v>1</v>
      </c>
      <c r="F19" t="s">
        <v>3</v>
      </c>
      <c r="G19" s="3">
        <v>90</v>
      </c>
      <c r="H19" s="3"/>
      <c r="I19" s="3"/>
      <c r="J19" s="3">
        <v>78</v>
      </c>
      <c r="K19" s="3">
        <v>65</v>
      </c>
      <c r="L19" s="3">
        <v>83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153684</v>
      </c>
      <c r="E20" t="s">
        <v>1</v>
      </c>
      <c r="F20" t="s">
        <v>3</v>
      </c>
      <c r="G20" s="3">
        <v>95</v>
      </c>
      <c r="H20" s="3"/>
      <c r="I20" s="3"/>
      <c r="J20" s="3">
        <v>75</v>
      </c>
      <c r="K20" s="3">
        <v>65</v>
      </c>
      <c r="L20" s="3">
        <v>90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153604</v>
      </c>
      <c r="E21" t="s">
        <v>1</v>
      </c>
      <c r="F21" t="s">
        <v>3</v>
      </c>
      <c r="G21" s="3">
        <v>95</v>
      </c>
      <c r="H21" s="3"/>
      <c r="I21" s="3"/>
      <c r="J21" s="3">
        <v>78</v>
      </c>
      <c r="K21" s="3">
        <v>67.5</v>
      </c>
      <c r="L21" s="3">
        <v>90</v>
      </c>
      <c r="M21">
        <f>G21*Komponen!C10 + H21*Komponen!C11 + I21*Komponen!C12 + J21*Komponen!C13 + K21*Komponen!C14 + L21*Komponen!C15</f>
        <v>81.849999999999994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153482</v>
      </c>
      <c r="E22" t="s">
        <v>1</v>
      </c>
      <c r="F22" t="s">
        <v>3</v>
      </c>
      <c r="G22" s="3">
        <v>95</v>
      </c>
      <c r="H22" s="3"/>
      <c r="I22" s="3"/>
      <c r="J22" s="3">
        <v>78</v>
      </c>
      <c r="K22" s="3">
        <v>67.5</v>
      </c>
      <c r="L22" s="3">
        <v>90</v>
      </c>
      <c r="M22">
        <f>G22*Komponen!C10 + H22*Komponen!C11 + I22*Komponen!C12 + J22*Komponen!C13 + K22*Komponen!C14 + L22*Komponen!C15</f>
        <v>81.849999999999994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153448</v>
      </c>
      <c r="E23" t="s">
        <v>1</v>
      </c>
      <c r="F23" t="s">
        <v>3</v>
      </c>
      <c r="G23" s="3">
        <v>90</v>
      </c>
      <c r="H23" s="3"/>
      <c r="I23" s="3"/>
      <c r="J23" s="3">
        <v>75</v>
      </c>
      <c r="K23" s="3">
        <v>62.5</v>
      </c>
      <c r="L23" s="3">
        <v>90</v>
      </c>
      <c r="M23">
        <f>G23*Komponen!C10 + H23*Komponen!C11 + I23*Komponen!C12 + J23*Komponen!C13 + K23*Komponen!C14 + L23*Komponen!C15</f>
        <v>78.75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157161</v>
      </c>
      <c r="E24" t="s">
        <v>1</v>
      </c>
      <c r="F24" t="s">
        <v>3</v>
      </c>
      <c r="G24" s="3">
        <v>90</v>
      </c>
      <c r="H24" s="3"/>
      <c r="I24" s="3"/>
      <c r="J24" s="3">
        <v>72</v>
      </c>
      <c r="K24" s="3">
        <v>67.5</v>
      </c>
      <c r="L24" s="3">
        <v>0</v>
      </c>
      <c r="M24">
        <f>G24*Komponen!C10 + H24*Komponen!C11 + I24*Komponen!C12 + J24*Komponen!C13 + K24*Komponen!C14 + L24*Komponen!C15</f>
        <v>52.65</v>
      </c>
      <c r="N24" t="str">
        <f t="shared" si="0"/>
        <v>C</v>
      </c>
    </row>
    <row r="25" spans="1:14" x14ac:dyDescent="0.35">
      <c r="A25">
        <v>21</v>
      </c>
      <c r="B25" t="s">
        <v>115</v>
      </c>
      <c r="C25" t="s">
        <v>116</v>
      </c>
      <c r="D25">
        <v>153740</v>
      </c>
      <c r="E25" t="s">
        <v>1</v>
      </c>
      <c r="F25" t="s">
        <v>3</v>
      </c>
      <c r="G25" s="3">
        <v>90</v>
      </c>
      <c r="H25" s="3"/>
      <c r="I25" s="3"/>
      <c r="J25" s="3">
        <v>75</v>
      </c>
      <c r="K25" s="3">
        <v>62.5</v>
      </c>
      <c r="L25" s="3">
        <v>83</v>
      </c>
      <c r="M25">
        <f>G25*Komponen!C10 + H25*Komponen!C11 + I25*Komponen!C12 + J25*Komponen!C13 + K25*Komponen!C14 + L25*Komponen!C15</f>
        <v>76.650000000000006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154091</v>
      </c>
      <c r="E26" t="s">
        <v>1</v>
      </c>
      <c r="F26" t="s">
        <v>3</v>
      </c>
      <c r="G26" s="3">
        <v>90</v>
      </c>
      <c r="H26" s="3"/>
      <c r="I26" s="3"/>
      <c r="J26" s="3">
        <v>75</v>
      </c>
      <c r="K26" s="3">
        <v>52.5</v>
      </c>
      <c r="L26" s="3">
        <v>83</v>
      </c>
      <c r="M26">
        <f>G26*Komponen!C10 + H26*Komponen!C11 + I26*Komponen!C12 + J26*Komponen!C13 + K26*Komponen!C14 + L26*Komponen!C15</f>
        <v>73.650000000000006</v>
      </c>
      <c r="N26" t="str">
        <f t="shared" si="0"/>
        <v>B+</v>
      </c>
    </row>
    <row r="27" spans="1:14" x14ac:dyDescent="0.35">
      <c r="A27">
        <v>23</v>
      </c>
      <c r="B27" t="s">
        <v>119</v>
      </c>
      <c r="C27" t="s">
        <v>120</v>
      </c>
      <c r="D27">
        <v>153497</v>
      </c>
      <c r="E27" t="s">
        <v>1</v>
      </c>
      <c r="F27" t="s">
        <v>3</v>
      </c>
      <c r="G27" s="3">
        <v>95</v>
      </c>
      <c r="H27" s="3"/>
      <c r="I27" s="3"/>
      <c r="J27" s="3">
        <v>80</v>
      </c>
      <c r="K27" s="3">
        <v>70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153734</v>
      </c>
      <c r="E28" t="s">
        <v>1</v>
      </c>
      <c r="F28" t="s">
        <v>3</v>
      </c>
      <c r="G28" s="3">
        <v>90</v>
      </c>
      <c r="H28" s="3"/>
      <c r="I28" s="3"/>
      <c r="J28" s="3">
        <v>75</v>
      </c>
      <c r="K28" s="3">
        <v>67.5</v>
      </c>
      <c r="L28" s="3">
        <v>90</v>
      </c>
      <c r="M28">
        <f>G28*Komponen!C10 + H28*Komponen!C11 + I28*Komponen!C12 + J28*Komponen!C13 + K28*Komponen!C14 + L28*Komponen!C15</f>
        <v>80.25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153068</v>
      </c>
      <c r="E29" t="s">
        <v>1</v>
      </c>
      <c r="F29" t="s">
        <v>3</v>
      </c>
      <c r="G29" s="3">
        <v>90</v>
      </c>
      <c r="H29" s="3"/>
      <c r="I29" s="3"/>
      <c r="J29" s="3">
        <v>75</v>
      </c>
      <c r="K29" s="3">
        <v>67.5</v>
      </c>
      <c r="L29" s="3">
        <v>83</v>
      </c>
      <c r="M29">
        <f>G29*Komponen!C10 + H29*Komponen!C11 + I29*Komponen!C12 + J29*Komponen!C13 + K29*Komponen!C14 + L29*Komponen!C15</f>
        <v>78.150000000000006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153587</v>
      </c>
      <c r="E30" t="s">
        <v>1</v>
      </c>
      <c r="F30" t="s">
        <v>3</v>
      </c>
      <c r="G30" s="3">
        <v>90</v>
      </c>
      <c r="H30" s="3"/>
      <c r="I30" s="3"/>
      <c r="J30" s="3">
        <v>75</v>
      </c>
      <c r="K30" s="3">
        <v>65</v>
      </c>
      <c r="L30" s="3">
        <v>90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153550</v>
      </c>
      <c r="E31" t="s">
        <v>1</v>
      </c>
      <c r="F31" t="s">
        <v>3</v>
      </c>
      <c r="G31" s="3">
        <v>90</v>
      </c>
      <c r="H31" s="3"/>
      <c r="I31" s="3"/>
      <c r="J31" s="3">
        <v>75</v>
      </c>
      <c r="K31" s="3">
        <v>57.499999999999993</v>
      </c>
      <c r="L31" s="3">
        <v>0</v>
      </c>
      <c r="M31">
        <f>G31*Komponen!C10 + H31*Komponen!C11 + I31*Komponen!C12 + J31*Komponen!C13 + K31*Komponen!C14 + L31*Komponen!C15</f>
        <v>50.25</v>
      </c>
      <c r="N31" t="str">
        <f t="shared" si="0"/>
        <v>C</v>
      </c>
    </row>
    <row r="32" spans="1:14" x14ac:dyDescent="0.35">
      <c r="A32">
        <v>28</v>
      </c>
      <c r="B32" t="s">
        <v>129</v>
      </c>
      <c r="C32" t="s">
        <v>130</v>
      </c>
      <c r="D32">
        <v>153530</v>
      </c>
      <c r="E32" t="s">
        <v>1</v>
      </c>
      <c r="F32" t="s">
        <v>3</v>
      </c>
      <c r="G32" s="3">
        <v>90</v>
      </c>
      <c r="H32" s="3"/>
      <c r="I32" s="3"/>
      <c r="J32" s="3">
        <v>75</v>
      </c>
      <c r="K32" s="3">
        <v>62.5</v>
      </c>
      <c r="L32" s="3">
        <v>0</v>
      </c>
      <c r="M32">
        <f>G32*Komponen!C10 + H32*Komponen!C11 + I32*Komponen!C12 + J32*Komponen!C13 + K32*Komponen!C14 + L32*Komponen!C15</f>
        <v>51.75</v>
      </c>
      <c r="N32" t="str">
        <f t="shared" si="0"/>
        <v>C</v>
      </c>
    </row>
    <row r="33" spans="1:14" x14ac:dyDescent="0.35">
      <c r="A33">
        <v>29</v>
      </c>
      <c r="B33" t="s">
        <v>131</v>
      </c>
      <c r="C33" t="s">
        <v>132</v>
      </c>
      <c r="D33">
        <v>153853</v>
      </c>
      <c r="E33" t="s">
        <v>1</v>
      </c>
      <c r="F33" t="s">
        <v>3</v>
      </c>
      <c r="G33" s="3">
        <v>90</v>
      </c>
      <c r="H33" s="3"/>
      <c r="I33" s="3"/>
      <c r="J33" s="3">
        <v>75</v>
      </c>
      <c r="K33" s="3">
        <v>65</v>
      </c>
      <c r="L33" s="3">
        <v>83</v>
      </c>
      <c r="M33">
        <f>G33*Komponen!C10 + H33*Komponen!C11 + I33*Komponen!C12 + J33*Komponen!C13 + K33*Komponen!C14 + L33*Komponen!C15</f>
        <v>77.400000000000006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2025-01-31T03:33:22Z</dcterms:created>
  <dcterms:modified xsi:type="dcterms:W3CDTF">2025-02-02T03:33:45Z</dcterms:modified>
  <cp:category>nilai</cp:category>
</cp:coreProperties>
</file>