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7E792AAC-7C2D-4444-B538-559B0698A11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<sst xmlns="http://schemas.openxmlformats.org/spreadsheetml/2006/main" count="237" uniqueCount="159">
  <si>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</si>
  <si>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E1C2A43S</t>
  </si>
  <si>
    <t>NAMA MK</t>
  </si>
  <si>
    <t>ILMU RESEP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</si>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</sst>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1234580952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1234580952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1234580952</v>
      </c>
    </row>
    <row r="13" spans="1:4" x14ac:dyDescent="0.35">
      <c r="A13">
        <v>4</v>
      </c>
      <c r="B13" s="3" t="s">
        <v>133</v>
      </c>
      <c r="C13" s="3" t="s">
        <v>134</v>
      </c>
      <c r="D13">
        <v>1234580952</v>
      </c>
    </row>
    <row r="14" spans="1:4" x14ac:dyDescent="0.35">
      <c r="A14">
        <v>5</v>
      </c>
      <c r="B14" s="3" t="s">
        <v>135</v>
      </c>
      <c r="C14" s="3" t="s">
        <v>136</v>
      </c>
      <c r="D14">
        <v>1234580952</v>
      </c>
    </row>
    <row r="15" spans="1:4" x14ac:dyDescent="0.35">
      <c r="A15">
        <v>6</v>
      </c>
      <c r="B15" s="3" t="s">
        <v>137</v>
      </c>
      <c r="C15" s="3" t="s">
        <v>138</v>
      </c>
      <c r="D15">
        <v>1234580952</v>
      </c>
    </row>
    <row r="16" spans="1:4" x14ac:dyDescent="0.35">
      <c r="A16">
        <v>7</v>
      </c>
      <c r="B16" s="3" t="s">
        <v>139</v>
      </c>
      <c r="C16" s="3" t="s">
        <v>140</v>
      </c>
      <c r="D16">
        <v>1234580952</v>
      </c>
    </row>
    <row r="17" spans="1:4" x14ac:dyDescent="0.35">
      <c r="A17">
        <v>8</v>
      </c>
      <c r="B17" s="3" t="s">
        <v>141</v>
      </c>
      <c r="C17" s="3" t="s">
        <v>142</v>
      </c>
      <c r="D17">
        <v>1234580952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1234580952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1234580952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1234580952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1234580952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1234580952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1234580952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1234580952</v>
      </c>
    </row>
    <row r="25" spans="1:4" x14ac:dyDescent="0.35">
      <c r="A25">
        <v>16</v>
      </c>
      <c r="B25" s="3" t="s">
        <v>151</v>
      </c>
      <c r="C25" s="3" t="s">
        <v>152</v>
      </c>
      <c r="D25">
        <v>1234580952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1234580952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1234580952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1234580952</v>
      </c>
    </row>
    <row r="13" spans="1:6" x14ac:dyDescent="0.35">
      <c r="A13">
        <v>4</v>
      </c>
      <c r="B13" t="s">
        <v>62</v>
      </c>
      <c r="C13" s="9">
        <v>0.2</v>
      </c>
      <c r="D13" s="3" t="s">
        <v>155</v>
      </c>
      <c r="E13" s="3" t="s">
        <v>156</v>
      </c>
      <c r="F13">
        <v>1234580952</v>
      </c>
    </row>
    <row r="14" spans="1:6" x14ac:dyDescent="0.35">
      <c r="A14">
        <v>5</v>
      </c>
      <c r="B14" t="s">
        <v>63</v>
      </c>
      <c r="C14" s="9">
        <v>0.3</v>
      </c>
      <c r="D14" s="3" t="s">
        <v>141</v>
      </c>
      <c r="E14" s="3" t="s">
        <v>157</v>
      </c>
      <c r="F14">
        <v>1234580952</v>
      </c>
    </row>
    <row r="15" spans="1:6" x14ac:dyDescent="0.35">
      <c r="A15">
        <v>6</v>
      </c>
      <c r="B15" t="s">
        <v>64</v>
      </c>
      <c r="C15" s="9">
        <v>0.3</v>
      </c>
      <c r="D15" s="3" t="s">
        <v>151</v>
      </c>
      <c r="E15" s="3" t="s">
        <v>158</v>
      </c>
      <c r="F15">
        <v>1234580952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2" zoomScale="90" zoomScaleNormal="90" workbookViewId="0">
      <selection activeCell="G18" sqref="G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5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96</v>
      </c>
      <c r="L6" s="3">
        <v>80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80</v>
      </c>
      <c r="H7" s="3"/>
      <c r="I7" s="3"/>
      <c r="J7" s="3">
        <v>83</v>
      </c>
      <c r="K7" s="3">
        <v>100</v>
      </c>
      <c r="L7" s="3">
        <v>80</v>
      </c>
      <c r="M7">
        <f>G7*Komponen!C10 + H7*Komponen!C11 + I7*Komponen!C12 + J7*Komponen!C13 + K7*Komponen!C14 + L7*Komponen!C15</f>
        <v>86.6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100</v>
      </c>
      <c r="L8" s="3">
        <v>100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100</v>
      </c>
      <c r="L9" s="3">
        <v>80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80</v>
      </c>
      <c r="H11" s="3"/>
      <c r="I11" s="3"/>
      <c r="J11" s="3">
        <v>90</v>
      </c>
      <c r="K11" s="3">
        <v>92</v>
      </c>
      <c r="L11" s="3">
        <v>0</v>
      </c>
      <c r="M11">
        <f>G11*Komponen!C10 + H11*Komponen!C11 + I11*Komponen!C12 + J11*Komponen!C13 + K11*Komponen!C14 + L11*Komponen!C15</f>
        <v>61.599999999999994</v>
      </c>
      <c r="N11" t="str">
        <f t="shared" si="0"/>
        <v>B-</v>
      </c>
    </row>
    <row r="12" spans="1:14" x14ac:dyDescent="0.35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96</v>
      </c>
      <c r="L12" s="3">
        <v>100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80</v>
      </c>
      <c r="H14" s="3"/>
      <c r="I14" s="3"/>
      <c r="J14" s="3">
        <v>83</v>
      </c>
      <c r="K14" s="3">
        <v>100</v>
      </c>
      <c r="L14" s="3">
        <v>80</v>
      </c>
      <c r="M14">
        <f>G14*Komponen!C10 + H14*Komponen!C11 + I14*Komponen!C12 + J14*Komponen!C13 + K14*Komponen!C14 + L14*Komponen!C15</f>
        <v>86.6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96</v>
      </c>
      <c r="L15" s="3">
        <v>80</v>
      </c>
      <c r="M15">
        <f>G15*Komponen!C10 + H15*Komponen!C11 + I15*Komponen!C12 + J15*Komponen!C13 + K15*Komponen!C14 + L15*Komponen!C15</f>
        <v>85.8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100</v>
      </c>
      <c r="L16" s="3">
        <v>80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80</v>
      </c>
      <c r="H17" s="3"/>
      <c r="I17" s="3"/>
      <c r="J17" s="3">
        <v>65</v>
      </c>
      <c r="K17" s="3">
        <v>96</v>
      </c>
      <c r="L17" s="3">
        <v>0</v>
      </c>
      <c r="M17">
        <f>G17*Komponen!C10 + H17*Komponen!C11 + I17*Komponen!C12 + J17*Komponen!C13 + K17*Komponen!C14 + L17*Komponen!C15</f>
        <v>57.8</v>
      </c>
      <c r="N17" t="str">
        <f t="shared" si="0"/>
        <v>C+</v>
      </c>
    </row>
    <row r="18" spans="1:14" x14ac:dyDescent="0.35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88</v>
      </c>
      <c r="L18" s="3">
        <v>0</v>
      </c>
      <c r="M18">
        <f>G18*Komponen!C10 + H18*Komponen!C11 + I18*Komponen!C12 + J18*Komponen!C13 + K18*Komponen!C14 + L18*Komponen!C15</f>
        <v>58.4</v>
      </c>
      <c r="N18" t="str">
        <f t="shared" si="0"/>
        <v>C+</v>
      </c>
    </row>
    <row r="19" spans="1:14" x14ac:dyDescent="0.35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96</v>
      </c>
      <c r="L19" s="3">
        <v>80</v>
      </c>
      <c r="M19">
        <f>G19*Komponen!C10 + H19*Komponen!C11 + I19*Komponen!C12 + J19*Komponen!C13 + K19*Komponen!C14 + L19*Komponen!C15</f>
        <v>84.8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80</v>
      </c>
      <c r="H20" s="3"/>
      <c r="I20" s="3"/>
      <c r="J20" s="3">
        <v>90</v>
      </c>
      <c r="K20" s="3">
        <v>100</v>
      </c>
      <c r="L20" s="3">
        <v>80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100</v>
      </c>
      <c r="L21" s="3">
        <v>80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88</v>
      </c>
      <c r="L22" s="3">
        <v>100</v>
      </c>
      <c r="M22">
        <f>G22*Komponen!C10 + H22*Komponen!C11 + I22*Komponen!C12 + J22*Komponen!C13 + K22*Komponen!C14 + L22*Komponen!C15</f>
        <v>88.4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80</v>
      </c>
      <c r="H23" s="3"/>
      <c r="I23" s="3"/>
      <c r="J23" s="3">
        <v>65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100</v>
      </c>
      <c r="L24" s="3">
        <v>80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80</v>
      </c>
      <c r="H25" s="3"/>
      <c r="I25" s="3"/>
      <c r="J25" s="3">
        <v>85</v>
      </c>
      <c r="K25" s="3">
        <v>84</v>
      </c>
      <c r="L25" s="3">
        <v>80</v>
      </c>
      <c r="M25">
        <f>G25*Komponen!C10 + H25*Komponen!C11 + I25*Komponen!C12 + J25*Komponen!C13 + K25*Komponen!C14 + L25*Komponen!C15</f>
        <v>82.2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80</v>
      </c>
      <c r="H26" s="3"/>
      <c r="I26" s="3"/>
      <c r="J26" s="3">
        <v>65</v>
      </c>
      <c r="K26" s="3">
        <v>92</v>
      </c>
      <c r="L26" s="3">
        <v>80</v>
      </c>
      <c r="M26">
        <f>G26*Komponen!C10 + H26*Komponen!C11 + I26*Komponen!C12 + J26*Komponen!C13 + K26*Komponen!C14 + L26*Komponen!C15</f>
        <v>80.599999999999994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80</v>
      </c>
      <c r="H27" s="3"/>
      <c r="I27" s="3"/>
      <c r="J27" s="3">
        <v>83</v>
      </c>
      <c r="K27" s="3">
        <v>88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88</v>
      </c>
      <c r="L28" s="3">
        <v>80</v>
      </c>
      <c r="M28">
        <f>G28*Komponen!C10 + H28*Komponen!C11 + I28*Komponen!C12 + J28*Komponen!C13 + K28*Komponen!C14 + L28*Komponen!C15</f>
        <v>82.4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81.2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2025-01-31T05:48:24Z</dcterms:created>
  <dcterms:modified xsi:type="dcterms:W3CDTF">2025-02-02T14:32:14Z</dcterms:modified>
  <cp:category>nilai</cp:category>
</cp:coreProperties>
</file>