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SKRIPSI S1 FARMASI\3. S1 ANGKATAN 2021\2025\"/>
    </mc:Choice>
  </mc:AlternateContent>
  <xr:revisionPtr revIDLastSave="0" documentId="13_ncr:1_{C48680E4-21D9-4DE2-972B-AFD0B4D0A33D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3" i="4" l="1"/>
  <c r="N103" i="4" s="1"/>
  <c r="N102" i="4"/>
  <c r="M102" i="4"/>
  <c r="M101" i="4"/>
  <c r="N101" i="4" s="1"/>
  <c r="M100" i="4"/>
  <c r="N100" i="4" s="1"/>
  <c r="M99" i="4"/>
  <c r="N99" i="4" s="1"/>
  <c r="M98" i="4"/>
  <c r="N98" i="4" s="1"/>
  <c r="M97" i="4"/>
  <c r="N97" i="4" s="1"/>
  <c r="M96" i="4"/>
  <c r="N96" i="4" s="1"/>
  <c r="M95" i="4"/>
  <c r="N95" i="4" s="1"/>
  <c r="M94" i="4"/>
  <c r="N94" i="4" s="1"/>
  <c r="M93" i="4"/>
  <c r="N93" i="4" s="1"/>
  <c r="M92" i="4"/>
  <c r="N92" i="4" s="1"/>
  <c r="M91" i="4"/>
  <c r="N91" i="4" s="1"/>
  <c r="M90" i="4"/>
  <c r="N90" i="4" s="1"/>
  <c r="M89" i="4"/>
  <c r="N89" i="4" s="1"/>
  <c r="M88" i="4"/>
  <c r="N88" i="4" s="1"/>
  <c r="M87" i="4"/>
  <c r="N87" i="4" s="1"/>
  <c r="M86" i="4"/>
  <c r="N86" i="4" s="1"/>
  <c r="M85" i="4"/>
  <c r="N85" i="4" s="1"/>
  <c r="M84" i="4"/>
  <c r="N84" i="4" s="1"/>
  <c r="M83" i="4"/>
  <c r="N83" i="4" s="1"/>
  <c r="M82" i="4"/>
  <c r="N82" i="4" s="1"/>
  <c r="M81" i="4"/>
  <c r="N81" i="4" s="1"/>
  <c r="M80" i="4"/>
  <c r="N80" i="4" s="1"/>
  <c r="M79" i="4"/>
  <c r="N79" i="4" s="1"/>
  <c r="M78" i="4"/>
  <c r="N78" i="4" s="1"/>
  <c r="M77" i="4"/>
  <c r="N77" i="4" s="1"/>
  <c r="M76" i="4"/>
  <c r="N76" i="4" s="1"/>
  <c r="M75" i="4"/>
  <c r="N75" i="4" s="1"/>
  <c r="M74" i="4"/>
  <c r="N74" i="4" s="1"/>
  <c r="M73" i="4"/>
  <c r="N73" i="4" s="1"/>
  <c r="M72" i="4"/>
  <c r="N72" i="4" s="1"/>
  <c r="M71" i="4"/>
  <c r="N71" i="4" s="1"/>
  <c r="M70" i="4"/>
  <c r="N70" i="4" s="1"/>
  <c r="M69" i="4"/>
  <c r="N69" i="4" s="1"/>
  <c r="M68" i="4"/>
  <c r="N68" i="4" s="1"/>
  <c r="M67" i="4"/>
  <c r="N67" i="4" s="1"/>
  <c r="M66" i="4"/>
  <c r="N66" i="4" s="1"/>
  <c r="M65" i="4"/>
  <c r="N65" i="4" s="1"/>
  <c r="M64" i="4"/>
  <c r="N64" i="4" s="1"/>
  <c r="M63" i="4"/>
  <c r="N63" i="4" s="1"/>
  <c r="M62" i="4"/>
  <c r="N62" i="4" s="1"/>
  <c r="M61" i="4"/>
  <c r="N61" i="4" s="1"/>
  <c r="M60" i="4"/>
  <c r="N60" i="4" s="1"/>
  <c r="M59" i="4"/>
  <c r="N59" i="4" s="1"/>
  <c r="M58" i="4"/>
  <c r="N58" i="4" s="1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<sst xmlns="http://schemas.openxmlformats.org/spreadsheetml/2006/main" count="495" uniqueCount="280">
  <si>
    <t>KODE MK</t>
  </si>
  <si>
    <t>E1C2A68L</t>
  </si>
  <si>
    <t>NAMA MK</t>
  </si>
  <si>
    <t>PROPOSAL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</si>
  <si>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</si>
  <si>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</si>
  <si>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</si>
  <si>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</si>
  <si>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</si>
  <si>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</si>
  <si>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</si>
  <si>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</si>
  <si>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</si>
  <si>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</si>
  <si>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</si>
  <si>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</si>
  <si>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</si>
  <si>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</si>
  <si>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</si>
  <si>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</si>
  <si>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</si>
  <si>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</si>
  <si>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</si>
  <si>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</si>
  <si>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</si>
  <si>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</si>
  <si>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</si>
  <si>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</si>
  <si>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</si>
  <si>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</si>
  <si>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</si>
  <si>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</si>
  <si>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</si>
  <si>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</si>
  <si>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</si>
  <si>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</si>
  <si>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</si>
  <si>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</si>
  <si>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</si>
  <si>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</si>
  <si>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</si>
  <si>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</si>
  <si>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</si>
  <si>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</si>
  <si>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</si>
  <si>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</si>
  <si>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</si>
  <si>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</si>
  <si>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</si>
  <si>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</si>
  <si>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</si>
  <si>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</si>
  <si>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</si>
  <si>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</si>
  <si>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</si>
  <si>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</si>
  <si>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</si>
  <si>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</si>
  <si>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</si>
  <si>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</si>
  <si>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</si>
  <si>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</si>
  <si>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</si>
  <si>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</si>
  <si>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</si>
  <si>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PROPOSAL (E1C2A68L)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</si>
  <si>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</si>
  <si>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</si>
  <si>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</si>
  <si>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</si>
  <si>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</si>
  <si>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</si>
  <si>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</si>
  <si>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</si>
  <si>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</si>
  <si>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</si>
  <si>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</si>
  <si>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2019E1C021</t>
  </si>
  <si>
    <t>IKHA AWALIYAH</t>
  </si>
  <si>
    <t>2019E1C031</t>
  </si>
  <si>
    <t>MUHAMMAD AKBAR HISHOM</t>
  </si>
  <si>
    <t>2019E1C038</t>
  </si>
  <si>
    <t>RIANTAMA GERALDIN</t>
  </si>
  <si>
    <t>2019E1C047</t>
  </si>
  <si>
    <t>ROHANA</t>
  </si>
  <si>
    <t>2019E1C052</t>
  </si>
  <si>
    <t>SITI RABIATUL</t>
  </si>
  <si>
    <t xml:space="preserve">PROPOSAL </t>
  </si>
  <si>
    <t>2020E1C005</t>
  </si>
  <si>
    <t>ANDANI SAPUTRI</t>
  </si>
  <si>
    <t>2020E1C008</t>
  </si>
  <si>
    <t>AYU MILIZANI</t>
  </si>
  <si>
    <t>2020E1C015</t>
  </si>
  <si>
    <t>FATMA LITA SARI</t>
  </si>
  <si>
    <t>2020E1C028</t>
  </si>
  <si>
    <t>KHAERATIL WAHDANIAH</t>
  </si>
  <si>
    <t>2020E1C036</t>
  </si>
  <si>
    <t>NADIA AYU PRATAMI</t>
  </si>
  <si>
    <t>2020E1C039</t>
  </si>
  <si>
    <t>NANA BONITA PUTRI</t>
  </si>
  <si>
    <t>2020E1C054</t>
  </si>
  <si>
    <t>SUSAN ANDRIANI</t>
  </si>
  <si>
    <t>2020E1C057</t>
  </si>
  <si>
    <t>VINA HIMATUL ULIA</t>
  </si>
  <si>
    <t>2020E1C068</t>
  </si>
  <si>
    <t>HELTIANA SUHAINI</t>
  </si>
  <si>
    <t>2020E1C070</t>
  </si>
  <si>
    <t>MUHAMMAD RAEHAN AL GHIFARI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</si>
  <si>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</si>
  <si>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</si>
  <si>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</si>
  <si>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</si>
  <si>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</si>
  <si>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</si>
  <si>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</si>
  <si>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</si>
  <si>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</si>
  <si>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</si>
  <si>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</si>
  <si>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</si>
  <si>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</si>
  <si>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</si>
  <si>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</si>
  <si>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</si>
  <si>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</si>
  <si>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</si>
  <si>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</si>
  <si>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</si>
  <si>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</si>
  <si>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</si>
  <si>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</si>
  <si>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</si>
  <si>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</si>
  <si>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</si>
  <si>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</si>
  <si>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</si>
  <si>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</si>
  <si>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</si>
  <si>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</si>
  <si>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</si>
  <si>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</si>
  <si>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</si>
  <si>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</si>
  <si>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</si>
  <si>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2021E1C019</t>
  </si>
  <si>
    <t>EVA YULIANDARI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</si>
  <si>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</si>
  <si>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</si>
  <si>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</si>
  <si>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</si>
  <si>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</si>
  <si>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</si>
  <si>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</si>
  <si>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</si>
  <si>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</si>
  <si>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</si>
  <si>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</si>
  <si>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</si>
  <si>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</si>
  <si>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</si>
  <si>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</si>
  <si>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</si>
  <si>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</si>
  <si>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</si>
  <si>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</si>
  <si>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</si>
  <si>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</si>
  <si>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</si>
  <si>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</si>
  <si>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</si>
  <si>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</si>
  <si>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</si>
  <si>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</si>
  <si>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</si>
  <si>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2021E1C036</t>
  </si>
  <si>
    <t>MUHAMMAD MAULIDIN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</si>
  <si>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</si>
  <si>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</si>
  <si>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</si>
  <si>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</si>
  <si>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</si>
  <si>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</si>
  <si>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</si>
  <si>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</si>
  <si>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</si>
  <si>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</si>
  <si>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</si>
  <si>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</si>
  <si>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</si>
  <si>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</si>
  <si>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</si>
  <si>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</si>
  <si>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</si>
  <si>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</si>
  <si>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2021E1C050</t>
  </si>
  <si>
    <t>PUTRI RAMDANA</t>
  </si>
  <si>
    <t>2021E1C051</t>
  </si>
  <si>
    <t>RAUDATUL JANNAH</t>
  </si>
  <si>
    <t>2021E1C052</t>
  </si>
  <si>
    <t>SAFIRA AULIA UTAMI</t>
  </si>
  <si>
    <t>2021E1C055</t>
  </si>
  <si>
    <t>SERLIN ARDIANTI</t>
  </si>
  <si>
    <t>2021E1C056</t>
  </si>
  <si>
    <t>SHALWA AULIA HAKIM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</si>
  <si>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</si>
  <si>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</si>
  <si>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</si>
  <si>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</si>
  <si>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</si>
  <si>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</si>
  <si>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</si>
  <si>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</si>
  <si>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</si>
  <si>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</si>
  <si>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</si>
  <si>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</si>
  <si>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2021E1C071</t>
  </si>
  <si>
    <t>ZULKHAS AMRIN</t>
  </si>
  <si>
    <t>2021E1C072</t>
  </si>
  <si>
    <t>ABELIA PUTRI FEBRIANTI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</si>
  <si>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</si>
  <si>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</si>
  <si>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</si>
  <si>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</si>
  <si>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</si>
  <si>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</si>
  <si>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</si>
  <si>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</si>
  <si>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</si>
  <si>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</si>
  <si>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</si>
  <si>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</si>
  <si>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</si>
  <si>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</si>
  <si>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</si>
  <si>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</si>
  <si>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</si>
  <si>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</si>
  <si>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</si>
  <si>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</si>
  <si>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</si>
  <si>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</si>
  <si>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2021E1C086</t>
  </si>
  <si>
    <t>SURIATI</t>
  </si>
  <si>
    <t>2021E1C089</t>
  </si>
  <si>
    <t>WAHYU TRI OKTAVIONI</t>
  </si>
  <si>
    <t>2021E1C090</t>
  </si>
  <si>
    <t>WIWIN PRATIWI</t>
  </si>
  <si>
    <t>2021E1C092</t>
  </si>
  <si>
    <t>UMUL MUTMA'INAH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</si>
  <si>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</si>
  <si>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</si>
  <si>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</si>
  <si>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</si>
  <si>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</si>
  <si>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</si>
  <si>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</si>
  <si>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</si>
  <si>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</si>
  <si>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</si>
  <si>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</si>
  <si>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</si>
  <si>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</si>
  <si>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</si>
  <si>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</si>
  <si>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</si>
  <si>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</si>
  <si>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</si>
  <si>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2021E1C103</t>
  </si>
  <si>
    <t>NURUL HAYATINA</t>
  </si>
  <si>
    <t>2021E1C104</t>
  </si>
  <si>
    <t>TRI PATRIALIS LANGBUANA</t>
  </si>
  <si>
    <t>2022E1C167P</t>
  </si>
  <si>
    <t>NAZRUL HAFIZS ISLAMI</t>
  </si>
  <si>
    <t>Nilai Pembimbing 2</t>
  </si>
  <si>
    <t>Supervisor 2's evaluation</t>
  </si>
  <si>
    <t>Nilai Pembimbing 1</t>
  </si>
  <si>
    <t>Supervisor 1's evaluation</t>
  </si>
  <si>
    <t>Nilai Penguji</t>
  </si>
  <si>
    <t>Examiner's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</si>
</sst>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1234581688</v>
      </c>
    </row>
    <row r="11" spans="1:4" x14ac:dyDescent="0.35">
      <c r="A11">
        <v>2</v>
      </c>
      <c r="B11" s="3"/>
      <c r="C11" s="3"/>
      <c r="D11">
        <v>1234581688</v>
      </c>
    </row>
    <row r="12" spans="1:4" x14ac:dyDescent="0.35">
      <c r="A12">
        <v>3</v>
      </c>
      <c r="B12" s="3"/>
      <c r="C12" s="3"/>
      <c r="D12">
        <v>1234581688</v>
      </c>
    </row>
    <row r="13" spans="1:4" x14ac:dyDescent="0.35">
      <c r="A13">
        <v>4</v>
      </c>
      <c r="B13" s="3"/>
      <c r="C13" s="3"/>
      <c r="D13">
        <v>1234581688</v>
      </c>
    </row>
    <row r="14" spans="1:4" x14ac:dyDescent="0.35">
      <c r="A14">
        <v>5</v>
      </c>
      <c r="B14" s="3"/>
      <c r="C14" s="3"/>
      <c r="D14">
        <v>1234581688</v>
      </c>
    </row>
    <row r="15" spans="1:4" x14ac:dyDescent="0.35">
      <c r="A15">
        <v>6</v>
      </c>
      <c r="B15" s="3"/>
      <c r="C15" s="3"/>
      <c r="D15">
        <v>1234581688</v>
      </c>
    </row>
    <row r="16" spans="1:4" x14ac:dyDescent="0.35">
      <c r="A16">
        <v>7</v>
      </c>
      <c r="B16" s="3"/>
      <c r="C16" s="3"/>
      <c r="D16">
        <v>1234581688</v>
      </c>
    </row>
    <row r="17" spans="1:4" x14ac:dyDescent="0.35">
      <c r="A17">
        <v>8</v>
      </c>
      <c r="B17" s="3"/>
      <c r="C17" s="3"/>
      <c r="D17">
        <v>1234581688</v>
      </c>
    </row>
    <row r="18" spans="1:4" x14ac:dyDescent="0.35">
      <c r="A18">
        <v>9</v>
      </c>
      <c r="B18" s="3"/>
      <c r="C18" s="3"/>
      <c r="D18">
        <v>1234581688</v>
      </c>
    </row>
    <row r="19" spans="1:4" x14ac:dyDescent="0.35">
      <c r="A19">
        <v>10</v>
      </c>
      <c r="B19" s="3"/>
      <c r="C19" s="3"/>
      <c r="D19">
        <v>1234581688</v>
      </c>
    </row>
    <row r="20" spans="1:4" x14ac:dyDescent="0.35">
      <c r="A20">
        <v>11</v>
      </c>
      <c r="B20" s="3"/>
      <c r="C20" s="3"/>
      <c r="D20">
        <v>1234581688</v>
      </c>
    </row>
    <row r="21" spans="1:4" x14ac:dyDescent="0.35">
      <c r="A21">
        <v>12</v>
      </c>
      <c r="B21" s="3"/>
      <c r="C21" s="3"/>
      <c r="D21">
        <v>1234581688</v>
      </c>
    </row>
    <row r="22" spans="1:4" x14ac:dyDescent="0.35">
      <c r="A22">
        <v>13</v>
      </c>
      <c r="B22" s="3"/>
      <c r="C22" s="3"/>
      <c r="D22">
        <v>1234581688</v>
      </c>
    </row>
    <row r="23" spans="1:4" x14ac:dyDescent="0.35">
      <c r="A23">
        <v>14</v>
      </c>
      <c r="B23" s="3"/>
      <c r="C23" s="3"/>
      <c r="D23">
        <v>1234581688</v>
      </c>
    </row>
    <row r="24" spans="1:4" x14ac:dyDescent="0.35">
      <c r="A24">
        <v>15</v>
      </c>
      <c r="B24" s="3"/>
      <c r="C24" s="3"/>
      <c r="D24">
        <v>1234581688</v>
      </c>
    </row>
    <row r="25" spans="1:4" x14ac:dyDescent="0.35">
      <c r="A25">
        <v>16</v>
      </c>
      <c r="B25" s="3"/>
      <c r="C25" s="3"/>
      <c r="D25">
        <v>1234581688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274</v>
      </c>
      <c r="E10" s="3" t="s">
        <v>275</v>
      </c>
      <c r="F10">
        <v>1234581688</v>
      </c>
    </row>
    <row r="11" spans="1:6" x14ac:dyDescent="0.35">
      <c r="A11">
        <v>2</v>
      </c>
      <c r="B11" t="s">
        <v>60</v>
      </c>
      <c r="C11" s="9">
        <v>0.4</v>
      </c>
      <c r="D11" s="3" t="s">
        <v>276</v>
      </c>
      <c r="E11" s="3" t="s">
        <v>277</v>
      </c>
      <c r="F11">
        <v>1234581688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1234581688</v>
      </c>
    </row>
    <row r="13" spans="1:6" x14ac:dyDescent="0.35">
      <c r="A13">
        <v>4</v>
      </c>
      <c r="B13" t="s">
        <v>62</v>
      </c>
      <c r="C13" s="9">
        <v>0</v>
      </c>
      <c r="D13" s="3"/>
      <c r="E13" s="3"/>
      <c r="F13">
        <v>1234581688</v>
      </c>
    </row>
    <row r="14" spans="1:6" x14ac:dyDescent="0.35">
      <c r="A14">
        <v>5</v>
      </c>
      <c r="B14" t="s">
        <v>63</v>
      </c>
      <c r="C14" s="9">
        <v>0</v>
      </c>
      <c r="D14" s="3"/>
      <c r="E14" s="3"/>
      <c r="F14">
        <v>1234581688</v>
      </c>
    </row>
    <row r="15" spans="1:6" x14ac:dyDescent="0.35">
      <c r="A15">
        <v>6</v>
      </c>
      <c r="B15" t="s">
        <v>64</v>
      </c>
      <c r="C15" s="9">
        <v>0.3</v>
      </c>
      <c r="D15" s="3" t="s">
        <v>278</v>
      </c>
      <c r="E15" s="3" t="s">
        <v>279</v>
      </c>
      <c r="F15">
        <v>1234581688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3"/>
  <sheetViews>
    <sheetView tabSelected="1" topLeftCell="A55" zoomScale="80" zoomScaleNormal="80" workbookViewId="0">
      <selection activeCell="H77" sqref="H7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3">
        <v>78</v>
      </c>
      <c r="H5" s="3">
        <v>78</v>
      </c>
      <c r="I5" s="3">
        <v>0</v>
      </c>
      <c r="J5" s="3">
        <v>0</v>
      </c>
      <c r="K5" s="3">
        <v>0</v>
      </c>
      <c r="L5" s="3">
        <v>75</v>
      </c>
      <c r="M5">
        <f>G5*Komponen!C10 + H5*Komponen!C11 + I5*Komponen!C12 + J5*Komponen!C13 + K5*Komponen!C14 + L5*Komponen!C15</f>
        <v>77.099999999999994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155584</v>
      </c>
      <c r="E6" t="s">
        <v>1</v>
      </c>
      <c r="F6" t="s">
        <v>3</v>
      </c>
      <c r="G6" s="3"/>
      <c r="H6" s="3"/>
      <c r="I6" s="3">
        <v>0</v>
      </c>
      <c r="J6" s="3">
        <v>0</v>
      </c>
      <c r="K6" s="3">
        <v>0</v>
      </c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79</v>
      </c>
      <c r="C7" t="s">
        <v>80</v>
      </c>
      <c r="D7">
        <v>154360</v>
      </c>
      <c r="E7" t="s">
        <v>1</v>
      </c>
      <c r="F7" t="s">
        <v>3</v>
      </c>
      <c r="G7" s="3"/>
      <c r="H7" s="3"/>
      <c r="I7" s="3">
        <v>0</v>
      </c>
      <c r="J7" s="3">
        <v>0</v>
      </c>
      <c r="K7" s="3">
        <v>0</v>
      </c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157130</v>
      </c>
      <c r="E8" t="s">
        <v>1</v>
      </c>
      <c r="F8" t="s">
        <v>3</v>
      </c>
      <c r="G8" s="3">
        <v>70</v>
      </c>
      <c r="H8" s="3">
        <v>70</v>
      </c>
      <c r="I8" s="3">
        <v>0</v>
      </c>
      <c r="J8" s="3">
        <v>0</v>
      </c>
      <c r="K8" s="3">
        <v>0</v>
      </c>
      <c r="L8" s="3">
        <v>68</v>
      </c>
      <c r="M8">
        <f>G8*Komponen!C10 + H8*Komponen!C11 + I8*Komponen!C12 + J8*Komponen!C13 + K8*Komponen!C14 + L8*Komponen!C15</f>
        <v>69.400000000000006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155474</v>
      </c>
      <c r="E9" t="s">
        <v>1</v>
      </c>
      <c r="F9" t="s">
        <v>3</v>
      </c>
      <c r="G9" s="3"/>
      <c r="H9" s="3"/>
      <c r="I9" s="3">
        <v>0</v>
      </c>
      <c r="J9" s="3">
        <v>0</v>
      </c>
      <c r="K9" s="3">
        <v>0</v>
      </c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85</v>
      </c>
      <c r="C10" t="s">
        <v>86</v>
      </c>
      <c r="D10">
        <v>159121</v>
      </c>
      <c r="E10" t="s">
        <v>1</v>
      </c>
      <c r="F10" t="s">
        <v>87</v>
      </c>
      <c r="G10" s="3"/>
      <c r="H10" s="3"/>
      <c r="I10" s="3">
        <v>0</v>
      </c>
      <c r="J10" s="3">
        <v>0</v>
      </c>
      <c r="K10" s="3">
        <v>0</v>
      </c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88</v>
      </c>
      <c r="C11" t="s">
        <v>89</v>
      </c>
      <c r="D11">
        <v>156825</v>
      </c>
      <c r="E11" t="s">
        <v>1</v>
      </c>
      <c r="F11" t="s">
        <v>3</v>
      </c>
      <c r="G11" s="3"/>
      <c r="H11" s="3"/>
      <c r="I11" s="3">
        <v>0</v>
      </c>
      <c r="J11" s="3">
        <v>0</v>
      </c>
      <c r="K11" s="3">
        <v>0</v>
      </c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90</v>
      </c>
      <c r="C12" t="s">
        <v>91</v>
      </c>
      <c r="D12">
        <v>155657</v>
      </c>
      <c r="E12" t="s">
        <v>1</v>
      </c>
      <c r="F12" t="s">
        <v>3</v>
      </c>
      <c r="G12" s="3"/>
      <c r="H12" s="3"/>
      <c r="I12" s="3">
        <v>0</v>
      </c>
      <c r="J12" s="3">
        <v>0</v>
      </c>
      <c r="K12" s="3">
        <v>0</v>
      </c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92</v>
      </c>
      <c r="C13" t="s">
        <v>93</v>
      </c>
      <c r="D13">
        <v>153538</v>
      </c>
      <c r="E13" t="s">
        <v>1</v>
      </c>
      <c r="F13" t="s">
        <v>3</v>
      </c>
      <c r="G13" s="3"/>
      <c r="H13" s="3"/>
      <c r="I13" s="3">
        <v>0</v>
      </c>
      <c r="J13" s="3">
        <v>0</v>
      </c>
      <c r="K13" s="3">
        <v>0</v>
      </c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94</v>
      </c>
      <c r="C14" t="s">
        <v>95</v>
      </c>
      <c r="D14">
        <v>155797</v>
      </c>
      <c r="E14" t="s">
        <v>1</v>
      </c>
      <c r="F14" t="s">
        <v>3</v>
      </c>
      <c r="G14" s="3"/>
      <c r="H14" s="3"/>
      <c r="I14" s="3">
        <v>0</v>
      </c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96</v>
      </c>
      <c r="C15" t="s">
        <v>97</v>
      </c>
      <c r="D15">
        <v>152739</v>
      </c>
      <c r="E15" t="s">
        <v>1</v>
      </c>
      <c r="F15" t="s">
        <v>3</v>
      </c>
      <c r="G15" s="3">
        <v>79</v>
      </c>
      <c r="H15" s="3">
        <v>78</v>
      </c>
      <c r="I15" s="3">
        <v>0</v>
      </c>
      <c r="J15" s="3">
        <v>0</v>
      </c>
      <c r="K15" s="3">
        <v>0</v>
      </c>
      <c r="L15" s="3">
        <v>78</v>
      </c>
      <c r="M15">
        <f>G15*Komponen!C10 + H15*Komponen!C11 + I15*Komponen!C12 + J15*Komponen!C13 + K15*Komponen!C14 + L15*Komponen!C15</f>
        <v>78.300000000000011</v>
      </c>
      <c r="N15" t="str">
        <f t="shared" si="0"/>
        <v>A-</v>
      </c>
    </row>
    <row r="16" spans="1:14" x14ac:dyDescent="0.35">
      <c r="A16">
        <v>12</v>
      </c>
      <c r="B16" t="s">
        <v>98</v>
      </c>
      <c r="C16" t="s">
        <v>99</v>
      </c>
      <c r="D16">
        <v>157113</v>
      </c>
      <c r="E16" t="s">
        <v>1</v>
      </c>
      <c r="F16" t="s">
        <v>3</v>
      </c>
      <c r="G16" s="3">
        <v>80</v>
      </c>
      <c r="H16" s="3">
        <v>80</v>
      </c>
      <c r="I16" s="3">
        <v>0</v>
      </c>
      <c r="J16" s="3">
        <v>0</v>
      </c>
      <c r="K16" s="3">
        <v>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152685</v>
      </c>
      <c r="E17" t="s">
        <v>1</v>
      </c>
      <c r="F17" t="s">
        <v>3</v>
      </c>
      <c r="G17" s="3"/>
      <c r="H17" s="3"/>
      <c r="I17" s="3">
        <v>0</v>
      </c>
      <c r="J17" s="3">
        <v>0</v>
      </c>
      <c r="K17" s="3">
        <v>0</v>
      </c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102</v>
      </c>
      <c r="C18" t="s">
        <v>103</v>
      </c>
      <c r="D18">
        <v>155996</v>
      </c>
      <c r="E18" t="s">
        <v>1</v>
      </c>
      <c r="F18" t="s">
        <v>3</v>
      </c>
      <c r="G18" s="3"/>
      <c r="H18" s="3"/>
      <c r="I18" s="3">
        <v>0</v>
      </c>
      <c r="J18" s="3">
        <v>0</v>
      </c>
      <c r="K18" s="3">
        <v>0</v>
      </c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104</v>
      </c>
      <c r="C19" t="s">
        <v>105</v>
      </c>
      <c r="D19">
        <v>159037</v>
      </c>
      <c r="E19" t="s">
        <v>1</v>
      </c>
      <c r="F19" t="s">
        <v>3</v>
      </c>
      <c r="G19" s="3"/>
      <c r="H19" s="3"/>
      <c r="I19" s="3">
        <v>0</v>
      </c>
      <c r="J19" s="3">
        <v>0</v>
      </c>
      <c r="K19" s="3">
        <v>0</v>
      </c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106</v>
      </c>
      <c r="C20" t="s">
        <v>107</v>
      </c>
      <c r="D20">
        <v>154052</v>
      </c>
      <c r="E20" t="s">
        <v>1</v>
      </c>
      <c r="F20" t="s">
        <v>3</v>
      </c>
      <c r="G20" s="3"/>
      <c r="H20" s="3"/>
      <c r="I20" s="3">
        <v>0</v>
      </c>
      <c r="J20" s="3">
        <v>0</v>
      </c>
      <c r="K20" s="3">
        <v>0</v>
      </c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108</v>
      </c>
      <c r="C21" t="s">
        <v>109</v>
      </c>
      <c r="D21">
        <v>153568</v>
      </c>
      <c r="E21" t="s">
        <v>1</v>
      </c>
      <c r="F21" t="s">
        <v>3</v>
      </c>
      <c r="G21" s="3">
        <v>79</v>
      </c>
      <c r="H21" s="3">
        <v>90</v>
      </c>
      <c r="I21" s="3">
        <v>0</v>
      </c>
      <c r="J21" s="3">
        <v>0</v>
      </c>
      <c r="K21" s="3">
        <v>0</v>
      </c>
      <c r="L21" s="3">
        <v>90</v>
      </c>
      <c r="M21">
        <f>G21*Komponen!C10 + H21*Komponen!C11 + I21*Komponen!C12 + J21*Komponen!C13 + K21*Komponen!C14 + L21*Komponen!C15</f>
        <v>86.7</v>
      </c>
      <c r="N21" t="str">
        <f t="shared" si="0"/>
        <v>A</v>
      </c>
    </row>
    <row r="22" spans="1:14" x14ac:dyDescent="0.35">
      <c r="A22">
        <v>18</v>
      </c>
      <c r="B22" t="s">
        <v>110</v>
      </c>
      <c r="C22" t="s">
        <v>111</v>
      </c>
      <c r="D22">
        <v>153269</v>
      </c>
      <c r="E22" t="s">
        <v>1</v>
      </c>
      <c r="F22" t="s">
        <v>3</v>
      </c>
      <c r="G22" s="3"/>
      <c r="H22" s="3"/>
      <c r="I22" s="3">
        <v>0</v>
      </c>
      <c r="J22" s="3">
        <v>0</v>
      </c>
      <c r="K22" s="3">
        <v>0</v>
      </c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112</v>
      </c>
      <c r="C23" t="s">
        <v>113</v>
      </c>
      <c r="D23">
        <v>156755</v>
      </c>
      <c r="E23" t="s">
        <v>1</v>
      </c>
      <c r="F23" t="s">
        <v>3</v>
      </c>
      <c r="G23" s="3"/>
      <c r="H23" s="3"/>
      <c r="I23" s="3">
        <v>0</v>
      </c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114</v>
      </c>
      <c r="C24" t="s">
        <v>115</v>
      </c>
      <c r="D24">
        <v>153972</v>
      </c>
      <c r="E24" t="s">
        <v>1</v>
      </c>
      <c r="F24" t="s">
        <v>3</v>
      </c>
      <c r="G24" s="3">
        <v>81</v>
      </c>
      <c r="H24" s="3">
        <v>80</v>
      </c>
      <c r="I24" s="3">
        <v>0</v>
      </c>
      <c r="J24" s="3">
        <v>0</v>
      </c>
      <c r="K24" s="3">
        <v>0</v>
      </c>
      <c r="L24" s="3">
        <v>77</v>
      </c>
      <c r="M24">
        <f>G24*Komponen!C10 + H24*Komponen!C11 + I24*Komponen!C12 + J24*Komponen!C13 + K24*Komponen!C14 + L24*Komponen!C15</f>
        <v>79.399999999999991</v>
      </c>
      <c r="N24" t="str">
        <f t="shared" si="0"/>
        <v>A-</v>
      </c>
    </row>
    <row r="25" spans="1:14" x14ac:dyDescent="0.35">
      <c r="A25">
        <v>21</v>
      </c>
      <c r="B25" t="s">
        <v>116</v>
      </c>
      <c r="C25" t="s">
        <v>117</v>
      </c>
      <c r="D25">
        <v>153591</v>
      </c>
      <c r="E25" t="s">
        <v>1</v>
      </c>
      <c r="F25" t="s">
        <v>3</v>
      </c>
      <c r="G25" s="3">
        <v>84</v>
      </c>
      <c r="H25" s="3">
        <v>85</v>
      </c>
      <c r="I25" s="3">
        <v>0</v>
      </c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83.2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152255</v>
      </c>
      <c r="E26" t="s">
        <v>1</v>
      </c>
      <c r="F26" t="s">
        <v>3</v>
      </c>
      <c r="G26" s="3">
        <v>80</v>
      </c>
      <c r="H26" s="3">
        <v>83</v>
      </c>
      <c r="I26" s="3">
        <v>0</v>
      </c>
      <c r="J26" s="3">
        <v>0</v>
      </c>
      <c r="K26" s="3">
        <v>0</v>
      </c>
      <c r="L26" s="3">
        <v>80</v>
      </c>
      <c r="M26">
        <f>G26*Komponen!C10 + H26*Komponen!C11 + I26*Komponen!C12 + J26*Komponen!C13 + K26*Komponen!C14 + L26*Komponen!C15</f>
        <v>81.2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153362</v>
      </c>
      <c r="E27" t="s">
        <v>1</v>
      </c>
      <c r="F27" t="s">
        <v>3</v>
      </c>
      <c r="G27" s="3"/>
      <c r="H27" s="3"/>
      <c r="I27" s="3">
        <v>0</v>
      </c>
      <c r="J27" s="3">
        <v>0</v>
      </c>
      <c r="K27" s="3">
        <v>0</v>
      </c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122</v>
      </c>
      <c r="C28" t="s">
        <v>123</v>
      </c>
      <c r="D28">
        <v>153298</v>
      </c>
      <c r="E28" t="s">
        <v>1</v>
      </c>
      <c r="F28" t="s">
        <v>3</v>
      </c>
      <c r="G28" s="3">
        <v>80</v>
      </c>
      <c r="H28" s="3">
        <v>85</v>
      </c>
      <c r="I28" s="3">
        <v>0</v>
      </c>
      <c r="J28" s="3">
        <v>0</v>
      </c>
      <c r="K28" s="3">
        <v>0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124</v>
      </c>
      <c r="C29" t="s">
        <v>125</v>
      </c>
      <c r="D29">
        <v>153413</v>
      </c>
      <c r="E29" t="s">
        <v>1</v>
      </c>
      <c r="F29" t="s">
        <v>3</v>
      </c>
      <c r="G29" s="3"/>
      <c r="H29" s="3"/>
      <c r="I29" s="3">
        <v>0</v>
      </c>
      <c r="J29" s="3">
        <v>0</v>
      </c>
      <c r="K29" s="3">
        <v>0</v>
      </c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126</v>
      </c>
      <c r="C30" t="s">
        <v>127</v>
      </c>
      <c r="D30">
        <v>153254</v>
      </c>
      <c r="E30" t="s">
        <v>1</v>
      </c>
      <c r="F30" t="s">
        <v>3</v>
      </c>
      <c r="G30" s="3"/>
      <c r="H30" s="3"/>
      <c r="I30" s="3">
        <v>0</v>
      </c>
      <c r="J30" s="3">
        <v>0</v>
      </c>
      <c r="K30" s="3">
        <v>0</v>
      </c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128</v>
      </c>
      <c r="C31" t="s">
        <v>129</v>
      </c>
      <c r="D31">
        <v>153732</v>
      </c>
      <c r="E31" t="s">
        <v>1</v>
      </c>
      <c r="F31" t="s">
        <v>3</v>
      </c>
      <c r="G31" s="3"/>
      <c r="H31" s="3"/>
      <c r="I31" s="3">
        <v>0</v>
      </c>
      <c r="J31" s="3">
        <v>0</v>
      </c>
      <c r="K31" s="3">
        <v>0</v>
      </c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 t="s">
        <v>130</v>
      </c>
      <c r="C32" t="s">
        <v>131</v>
      </c>
      <c r="D32">
        <v>152236</v>
      </c>
      <c r="E32" t="s">
        <v>1</v>
      </c>
      <c r="F32" t="s">
        <v>3</v>
      </c>
      <c r="G32" s="3"/>
      <c r="H32" s="3"/>
      <c r="I32" s="3">
        <v>0</v>
      </c>
      <c r="J32" s="3">
        <v>0</v>
      </c>
      <c r="K32" s="3">
        <v>0</v>
      </c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132</v>
      </c>
      <c r="C33" t="s">
        <v>133</v>
      </c>
      <c r="D33">
        <v>153092</v>
      </c>
      <c r="E33" t="s">
        <v>1</v>
      </c>
      <c r="F33" t="s">
        <v>3</v>
      </c>
      <c r="G33" s="3">
        <v>80</v>
      </c>
      <c r="H33" s="3">
        <v>80</v>
      </c>
      <c r="I33" s="3">
        <v>0</v>
      </c>
      <c r="J33" s="3">
        <v>0</v>
      </c>
      <c r="K33" s="3">
        <v>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134</v>
      </c>
      <c r="C34" t="s">
        <v>135</v>
      </c>
      <c r="D34">
        <v>153533</v>
      </c>
      <c r="E34" t="s">
        <v>1</v>
      </c>
      <c r="F34" t="s">
        <v>3</v>
      </c>
      <c r="G34" s="3">
        <v>80</v>
      </c>
      <c r="H34" s="3">
        <v>80</v>
      </c>
      <c r="I34" s="3">
        <v>0</v>
      </c>
      <c r="J34" s="3">
        <v>0</v>
      </c>
      <c r="K34" s="3">
        <v>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136</v>
      </c>
      <c r="C35" t="s">
        <v>137</v>
      </c>
      <c r="D35">
        <v>152233</v>
      </c>
      <c r="E35" t="s">
        <v>1</v>
      </c>
      <c r="F35" t="s">
        <v>3</v>
      </c>
      <c r="G35" s="3"/>
      <c r="H35" s="3"/>
      <c r="I35" s="3">
        <v>0</v>
      </c>
      <c r="J35" s="3">
        <v>0</v>
      </c>
      <c r="K35" s="3">
        <v>0</v>
      </c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 t="s">
        <v>138</v>
      </c>
      <c r="C36" t="s">
        <v>139</v>
      </c>
      <c r="D36">
        <v>154332</v>
      </c>
      <c r="E36" t="s">
        <v>1</v>
      </c>
      <c r="F36" t="s">
        <v>3</v>
      </c>
      <c r="G36" s="3">
        <v>79</v>
      </c>
      <c r="H36" s="3">
        <v>80</v>
      </c>
      <c r="I36" s="3">
        <v>0</v>
      </c>
      <c r="J36" s="3">
        <v>0</v>
      </c>
      <c r="K36" s="3">
        <v>0</v>
      </c>
      <c r="L36" s="3">
        <v>78</v>
      </c>
      <c r="M36">
        <f>G36*Komponen!C10 + H36*Komponen!C11 + I36*Komponen!C12 + J36*Komponen!C13 + K36*Komponen!C14 + L36*Komponen!C15</f>
        <v>79.099999999999994</v>
      </c>
      <c r="N36" t="str">
        <f t="shared" si="0"/>
        <v>A-</v>
      </c>
    </row>
    <row r="37" spans="1:14" x14ac:dyDescent="0.35">
      <c r="A37">
        <v>33</v>
      </c>
      <c r="B37" t="s">
        <v>140</v>
      </c>
      <c r="C37" t="s">
        <v>141</v>
      </c>
      <c r="D37">
        <v>153455</v>
      </c>
      <c r="E37" t="s">
        <v>1</v>
      </c>
      <c r="F37" t="s">
        <v>3</v>
      </c>
      <c r="G37" s="3"/>
      <c r="H37" s="3"/>
      <c r="I37" s="3">
        <v>0</v>
      </c>
      <c r="J37" s="3">
        <v>0</v>
      </c>
      <c r="K37" s="3">
        <v>0</v>
      </c>
      <c r="L37" s="3"/>
      <c r="M37">
        <f>G37*Komponen!C10 + H37*Komponen!C11 + I37*Komponen!C12 + J37*Komponen!C13 + K37*Komponen!C14 + L37*Komponen!C15</f>
        <v>0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T</v>
      </c>
    </row>
    <row r="38" spans="1:14" x14ac:dyDescent="0.35">
      <c r="A38">
        <v>34</v>
      </c>
      <c r="B38" t="s">
        <v>142</v>
      </c>
      <c r="C38" t="s">
        <v>143</v>
      </c>
      <c r="D38">
        <v>151949</v>
      </c>
      <c r="E38" t="s">
        <v>1</v>
      </c>
      <c r="F38" t="s">
        <v>3</v>
      </c>
      <c r="G38" s="3"/>
      <c r="H38" s="3"/>
      <c r="I38" s="3">
        <v>0</v>
      </c>
      <c r="J38" s="3">
        <v>0</v>
      </c>
      <c r="K38" s="3">
        <v>0</v>
      </c>
      <c r="L38" s="3"/>
      <c r="M38">
        <f>G38*Komponen!C10 + H38*Komponen!C11 + I38*Komponen!C12 + J38*Komponen!C13 + K38*Komponen!C14 + L38*Komponen!C15</f>
        <v>0</v>
      </c>
      <c r="N38" t="str">
        <f t="shared" si="1"/>
        <v>T</v>
      </c>
    </row>
    <row r="39" spans="1:14" x14ac:dyDescent="0.35">
      <c r="A39">
        <v>35</v>
      </c>
      <c r="B39" t="s">
        <v>144</v>
      </c>
      <c r="C39" t="s">
        <v>145</v>
      </c>
      <c r="D39">
        <v>153872</v>
      </c>
      <c r="E39" t="s">
        <v>1</v>
      </c>
      <c r="F39" t="s">
        <v>3</v>
      </c>
      <c r="G39" s="3">
        <v>79</v>
      </c>
      <c r="H39" s="3">
        <v>80</v>
      </c>
      <c r="I39" s="3">
        <v>0</v>
      </c>
      <c r="J39" s="3">
        <v>0</v>
      </c>
      <c r="K39" s="3">
        <v>0</v>
      </c>
      <c r="L39" s="3">
        <v>78</v>
      </c>
      <c r="M39">
        <f>G39*Komponen!C10 + H39*Komponen!C11 + I39*Komponen!C12 + J39*Komponen!C13 + K39*Komponen!C14 + L39*Komponen!C15</f>
        <v>79.099999999999994</v>
      </c>
      <c r="N39" t="str">
        <f t="shared" si="1"/>
        <v>A-</v>
      </c>
    </row>
    <row r="40" spans="1:14" x14ac:dyDescent="0.35">
      <c r="A40">
        <v>36</v>
      </c>
      <c r="B40" t="s">
        <v>146</v>
      </c>
      <c r="C40" t="s">
        <v>147</v>
      </c>
      <c r="D40">
        <v>153819</v>
      </c>
      <c r="E40" t="s">
        <v>1</v>
      </c>
      <c r="F40" t="s">
        <v>3</v>
      </c>
      <c r="G40" s="3">
        <v>80</v>
      </c>
      <c r="H40" s="3">
        <v>83</v>
      </c>
      <c r="I40" s="3">
        <v>0</v>
      </c>
      <c r="J40" s="3">
        <v>0</v>
      </c>
      <c r="K40" s="3">
        <v>0</v>
      </c>
      <c r="L40" s="3">
        <v>82</v>
      </c>
      <c r="M40">
        <f>G40*Komponen!C10 + H40*Komponen!C11 + I40*Komponen!C12 + J40*Komponen!C13 + K40*Komponen!C14 + L40*Komponen!C15</f>
        <v>81.8</v>
      </c>
      <c r="N40" t="str">
        <f t="shared" si="1"/>
        <v>A</v>
      </c>
    </row>
    <row r="41" spans="1:14" x14ac:dyDescent="0.35">
      <c r="A41">
        <v>37</v>
      </c>
      <c r="B41" t="s">
        <v>148</v>
      </c>
      <c r="C41" t="s">
        <v>149</v>
      </c>
      <c r="D41">
        <v>153817</v>
      </c>
      <c r="E41" t="s">
        <v>1</v>
      </c>
      <c r="F41" t="s">
        <v>3</v>
      </c>
      <c r="G41" s="3">
        <v>79</v>
      </c>
      <c r="H41" s="3">
        <v>84</v>
      </c>
      <c r="I41" s="3">
        <v>0</v>
      </c>
      <c r="J41" s="3">
        <v>0</v>
      </c>
      <c r="K41" s="3">
        <v>0</v>
      </c>
      <c r="L41" s="3">
        <v>77</v>
      </c>
      <c r="M41">
        <f>G41*Komponen!C10 + H41*Komponen!C11 + I41*Komponen!C12 + J41*Komponen!C13 + K41*Komponen!C14 + L41*Komponen!C15</f>
        <v>80.399999999999991</v>
      </c>
      <c r="N41" t="str">
        <f t="shared" si="1"/>
        <v>A</v>
      </c>
    </row>
    <row r="42" spans="1:14" x14ac:dyDescent="0.35">
      <c r="A42">
        <v>38</v>
      </c>
      <c r="B42" t="s">
        <v>150</v>
      </c>
      <c r="C42" t="s">
        <v>151</v>
      </c>
      <c r="D42">
        <v>153856</v>
      </c>
      <c r="E42" t="s">
        <v>1</v>
      </c>
      <c r="F42" t="s">
        <v>3</v>
      </c>
      <c r="G42" s="3"/>
      <c r="H42" s="3"/>
      <c r="I42" s="3">
        <v>0</v>
      </c>
      <c r="J42" s="3">
        <v>0</v>
      </c>
      <c r="K42" s="3">
        <v>0</v>
      </c>
      <c r="L42" s="3"/>
      <c r="M42">
        <f>G42*Komponen!C10 + H42*Komponen!C11 + I42*Komponen!C12 + J42*Komponen!C13 + K42*Komponen!C14 + L42*Komponen!C15</f>
        <v>0</v>
      </c>
      <c r="N42" t="str">
        <f t="shared" si="1"/>
        <v>T</v>
      </c>
    </row>
    <row r="43" spans="1:14" x14ac:dyDescent="0.35">
      <c r="A43">
        <v>39</v>
      </c>
      <c r="B43" t="s">
        <v>152</v>
      </c>
      <c r="C43" t="s">
        <v>153</v>
      </c>
      <c r="D43">
        <v>153811</v>
      </c>
      <c r="E43" t="s">
        <v>1</v>
      </c>
      <c r="F43" t="s">
        <v>3</v>
      </c>
      <c r="G43" s="3">
        <v>70</v>
      </c>
      <c r="H43" s="3">
        <v>70</v>
      </c>
      <c r="I43" s="3">
        <v>0</v>
      </c>
      <c r="J43" s="3">
        <v>0</v>
      </c>
      <c r="K43" s="3">
        <v>0</v>
      </c>
      <c r="L43" s="3">
        <v>68</v>
      </c>
      <c r="M43">
        <f>G43*Komponen!C10 + H43*Komponen!C11 + I43*Komponen!C12 + J43*Komponen!C13 + K43*Komponen!C14 + L43*Komponen!C15</f>
        <v>69.400000000000006</v>
      </c>
      <c r="N43" t="str">
        <f t="shared" si="1"/>
        <v>B</v>
      </c>
    </row>
    <row r="44" spans="1:14" x14ac:dyDescent="0.35">
      <c r="A44">
        <v>40</v>
      </c>
      <c r="B44" t="s">
        <v>154</v>
      </c>
      <c r="C44" t="s">
        <v>155</v>
      </c>
      <c r="D44">
        <v>154115</v>
      </c>
      <c r="E44" t="s">
        <v>1</v>
      </c>
      <c r="F44" t="s">
        <v>3</v>
      </c>
      <c r="G44" s="3"/>
      <c r="H44" s="3"/>
      <c r="I44" s="3">
        <v>0</v>
      </c>
      <c r="J44" s="3">
        <v>0</v>
      </c>
      <c r="K44" s="3">
        <v>0</v>
      </c>
      <c r="L44" s="3"/>
      <c r="M44">
        <f>G44*Komponen!C10 + H44*Komponen!C11 + I44*Komponen!C12 + J44*Komponen!C13 + K44*Komponen!C14 + L44*Komponen!C15</f>
        <v>0</v>
      </c>
      <c r="N44" t="str">
        <f t="shared" si="1"/>
        <v>T</v>
      </c>
    </row>
    <row r="45" spans="1:14" x14ac:dyDescent="0.35">
      <c r="A45">
        <v>41</v>
      </c>
      <c r="B45" t="s">
        <v>156</v>
      </c>
      <c r="C45" t="s">
        <v>157</v>
      </c>
      <c r="D45">
        <v>153748</v>
      </c>
      <c r="E45" t="s">
        <v>1</v>
      </c>
      <c r="F45" t="s">
        <v>3</v>
      </c>
      <c r="G45" s="3">
        <v>78</v>
      </c>
      <c r="H45" s="3">
        <v>80</v>
      </c>
      <c r="I45" s="3">
        <v>0</v>
      </c>
      <c r="J45" s="3">
        <v>0</v>
      </c>
      <c r="K45" s="3">
        <v>0</v>
      </c>
      <c r="L45" s="3">
        <v>80</v>
      </c>
      <c r="M45">
        <f>G45*Komponen!C10 + H45*Komponen!C11 + I45*Komponen!C12 + J45*Komponen!C13 + K45*Komponen!C14 + L45*Komponen!C15</f>
        <v>79.400000000000006</v>
      </c>
      <c r="N45" t="str">
        <f t="shared" si="1"/>
        <v>A-</v>
      </c>
    </row>
    <row r="46" spans="1:14" x14ac:dyDescent="0.35">
      <c r="A46">
        <v>42</v>
      </c>
      <c r="B46" t="s">
        <v>158</v>
      </c>
      <c r="C46" t="s">
        <v>159</v>
      </c>
      <c r="D46">
        <v>154012</v>
      </c>
      <c r="E46" t="s">
        <v>1</v>
      </c>
      <c r="F46" t="s">
        <v>3</v>
      </c>
      <c r="G46" s="3">
        <v>79</v>
      </c>
      <c r="H46" s="3">
        <v>79</v>
      </c>
      <c r="I46" s="3">
        <v>0</v>
      </c>
      <c r="J46" s="3">
        <v>0</v>
      </c>
      <c r="K46" s="3">
        <v>0</v>
      </c>
      <c r="L46" s="3">
        <v>80</v>
      </c>
      <c r="M46">
        <f>G46*Komponen!C10 + H46*Komponen!C11 + I46*Komponen!C12 + J46*Komponen!C13 + K46*Komponen!C14 + L46*Komponen!C15</f>
        <v>79.3</v>
      </c>
      <c r="N46" t="str">
        <f t="shared" si="1"/>
        <v>A-</v>
      </c>
    </row>
    <row r="47" spans="1:14" x14ac:dyDescent="0.35">
      <c r="A47">
        <v>43</v>
      </c>
      <c r="B47" t="s">
        <v>160</v>
      </c>
      <c r="C47" t="s">
        <v>161</v>
      </c>
      <c r="D47">
        <v>156999</v>
      </c>
      <c r="E47" t="s">
        <v>1</v>
      </c>
      <c r="F47" t="s">
        <v>3</v>
      </c>
      <c r="G47" s="3"/>
      <c r="H47" s="3"/>
      <c r="I47" s="3">
        <v>0</v>
      </c>
      <c r="J47" s="3">
        <v>0</v>
      </c>
      <c r="K47" s="3">
        <v>0</v>
      </c>
      <c r="L47" s="3"/>
      <c r="M47">
        <f>G47*Komponen!C10 + H47*Komponen!C11 + I47*Komponen!C12 + J47*Komponen!C13 + K47*Komponen!C14 + L47*Komponen!C15</f>
        <v>0</v>
      </c>
      <c r="N47" t="str">
        <f t="shared" si="1"/>
        <v>T</v>
      </c>
    </row>
    <row r="48" spans="1:14" x14ac:dyDescent="0.35">
      <c r="A48">
        <v>44</v>
      </c>
      <c r="B48" t="s">
        <v>162</v>
      </c>
      <c r="C48" t="s">
        <v>163</v>
      </c>
      <c r="D48">
        <v>153852</v>
      </c>
      <c r="E48" t="s">
        <v>1</v>
      </c>
      <c r="F48" t="s">
        <v>3</v>
      </c>
      <c r="G48" s="3">
        <v>80</v>
      </c>
      <c r="H48" s="3">
        <v>80</v>
      </c>
      <c r="I48" s="3">
        <v>0</v>
      </c>
      <c r="J48" s="3">
        <v>0</v>
      </c>
      <c r="K48" s="3">
        <v>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1"/>
        <v>A</v>
      </c>
    </row>
    <row r="49" spans="1:14" x14ac:dyDescent="0.35">
      <c r="A49">
        <v>45</v>
      </c>
      <c r="B49" t="s">
        <v>164</v>
      </c>
      <c r="C49" t="s">
        <v>165</v>
      </c>
      <c r="D49">
        <v>156045</v>
      </c>
      <c r="E49" t="s">
        <v>1</v>
      </c>
      <c r="F49" t="s">
        <v>3</v>
      </c>
      <c r="G49" s="3"/>
      <c r="H49" s="3"/>
      <c r="I49" s="3">
        <v>0</v>
      </c>
      <c r="J49" s="3">
        <v>0</v>
      </c>
      <c r="K49" s="3">
        <v>0</v>
      </c>
      <c r="L49" s="3"/>
      <c r="M49">
        <f>G49*Komponen!C10 + H49*Komponen!C11 + I49*Komponen!C12 + J49*Komponen!C13 + K49*Komponen!C14 + L49*Komponen!C15</f>
        <v>0</v>
      </c>
      <c r="N49" t="str">
        <f t="shared" si="1"/>
        <v>T</v>
      </c>
    </row>
    <row r="50" spans="1:14" x14ac:dyDescent="0.35">
      <c r="A50">
        <v>46</v>
      </c>
      <c r="B50" t="s">
        <v>166</v>
      </c>
      <c r="C50" t="s">
        <v>167</v>
      </c>
      <c r="D50">
        <v>154217</v>
      </c>
      <c r="E50" t="s">
        <v>1</v>
      </c>
      <c r="F50" t="s">
        <v>3</v>
      </c>
      <c r="G50" s="3">
        <v>80</v>
      </c>
      <c r="H50" s="3">
        <v>78</v>
      </c>
      <c r="I50" s="3">
        <v>0</v>
      </c>
      <c r="J50" s="3">
        <v>0</v>
      </c>
      <c r="K50" s="3">
        <v>0</v>
      </c>
      <c r="L50" s="3">
        <v>79</v>
      </c>
      <c r="M50">
        <f>G50*Komponen!C10 + H50*Komponen!C11 + I50*Komponen!C12 + J50*Komponen!C13 + K50*Komponen!C14 + L50*Komponen!C15</f>
        <v>78.900000000000006</v>
      </c>
      <c r="N50" t="str">
        <f t="shared" si="1"/>
        <v>A-</v>
      </c>
    </row>
    <row r="51" spans="1:14" x14ac:dyDescent="0.35">
      <c r="A51">
        <v>47</v>
      </c>
      <c r="B51" t="s">
        <v>168</v>
      </c>
      <c r="C51" t="s">
        <v>169</v>
      </c>
      <c r="D51">
        <v>153256</v>
      </c>
      <c r="E51" t="s">
        <v>1</v>
      </c>
      <c r="F51" t="s">
        <v>3</v>
      </c>
      <c r="G51" s="3"/>
      <c r="H51" s="3"/>
      <c r="I51" s="3">
        <v>0</v>
      </c>
      <c r="J51" s="3">
        <v>0</v>
      </c>
      <c r="K51" s="3">
        <v>0</v>
      </c>
      <c r="L51" s="3"/>
      <c r="M51">
        <f>G51*Komponen!C10 + H51*Komponen!C11 + I51*Komponen!C12 + J51*Komponen!C13 + K51*Komponen!C14 + L51*Komponen!C15</f>
        <v>0</v>
      </c>
      <c r="N51" t="str">
        <f t="shared" si="1"/>
        <v>T</v>
      </c>
    </row>
    <row r="52" spans="1:14" x14ac:dyDescent="0.35">
      <c r="A52">
        <v>48</v>
      </c>
      <c r="B52" t="s">
        <v>170</v>
      </c>
      <c r="C52" t="s">
        <v>171</v>
      </c>
      <c r="D52">
        <v>153884</v>
      </c>
      <c r="E52" t="s">
        <v>1</v>
      </c>
      <c r="F52" t="s">
        <v>3</v>
      </c>
      <c r="G52" s="3"/>
      <c r="H52" s="3"/>
      <c r="I52" s="3">
        <v>0</v>
      </c>
      <c r="J52" s="3">
        <v>0</v>
      </c>
      <c r="K52" s="3">
        <v>0</v>
      </c>
      <c r="L52" s="3"/>
      <c r="M52">
        <f>G52*Komponen!C10 + H52*Komponen!C11 + I52*Komponen!C12 + J52*Komponen!C13 + K52*Komponen!C14 + L52*Komponen!C15</f>
        <v>0</v>
      </c>
      <c r="N52" t="str">
        <f t="shared" si="1"/>
        <v>T</v>
      </c>
    </row>
    <row r="53" spans="1:14" x14ac:dyDescent="0.35">
      <c r="A53">
        <v>49</v>
      </c>
      <c r="B53" t="s">
        <v>172</v>
      </c>
      <c r="C53" t="s">
        <v>173</v>
      </c>
      <c r="D53">
        <v>153751</v>
      </c>
      <c r="E53" t="s">
        <v>1</v>
      </c>
      <c r="F53" t="s">
        <v>3</v>
      </c>
      <c r="G53" s="3"/>
      <c r="H53" s="3"/>
      <c r="I53" s="3">
        <v>0</v>
      </c>
      <c r="J53" s="3">
        <v>0</v>
      </c>
      <c r="K53" s="3">
        <v>0</v>
      </c>
      <c r="L53" s="3"/>
      <c r="M53">
        <f>G53*Komponen!C10 + H53*Komponen!C11 + I53*Komponen!C12 + J53*Komponen!C13 + K53*Komponen!C14 + L53*Komponen!C15</f>
        <v>0</v>
      </c>
      <c r="N53" t="str">
        <f t="shared" si="1"/>
        <v>T</v>
      </c>
    </row>
    <row r="54" spans="1:14" x14ac:dyDescent="0.35">
      <c r="A54">
        <v>50</v>
      </c>
      <c r="B54" t="s">
        <v>174</v>
      </c>
      <c r="C54" t="s">
        <v>175</v>
      </c>
      <c r="D54">
        <v>153801</v>
      </c>
      <c r="E54" t="s">
        <v>1</v>
      </c>
      <c r="F54" t="s">
        <v>3</v>
      </c>
      <c r="G54" s="3"/>
      <c r="H54" s="3"/>
      <c r="I54" s="3">
        <v>0</v>
      </c>
      <c r="J54" s="3">
        <v>0</v>
      </c>
      <c r="K54" s="3">
        <v>0</v>
      </c>
      <c r="L54" s="3"/>
      <c r="M54">
        <f>G54*Komponen!C10 + H54*Komponen!C11 + I54*Komponen!C12 + J54*Komponen!C13 + K54*Komponen!C14 + L54*Komponen!C15</f>
        <v>0</v>
      </c>
      <c r="N54" t="str">
        <f t="shared" si="1"/>
        <v>T</v>
      </c>
    </row>
    <row r="55" spans="1:14" x14ac:dyDescent="0.35">
      <c r="A55">
        <v>51</v>
      </c>
      <c r="B55" t="s">
        <v>176</v>
      </c>
      <c r="C55" t="s">
        <v>177</v>
      </c>
      <c r="D55">
        <v>155558</v>
      </c>
      <c r="E55" t="s">
        <v>1</v>
      </c>
      <c r="F55" t="s">
        <v>3</v>
      </c>
      <c r="G55" s="3"/>
      <c r="H55" s="3"/>
      <c r="I55" s="3">
        <v>0</v>
      </c>
      <c r="J55" s="3">
        <v>0</v>
      </c>
      <c r="K55" s="3">
        <v>0</v>
      </c>
      <c r="L55" s="3"/>
      <c r="M55">
        <f>G55*Komponen!C10 + H55*Komponen!C11 + I55*Komponen!C12 + J55*Komponen!C13 + K55*Komponen!C14 + L55*Komponen!C15</f>
        <v>0</v>
      </c>
      <c r="N55" t="str">
        <f t="shared" si="1"/>
        <v>T</v>
      </c>
    </row>
    <row r="56" spans="1:14" x14ac:dyDescent="0.35">
      <c r="A56">
        <v>52</v>
      </c>
      <c r="B56" t="s">
        <v>178</v>
      </c>
      <c r="C56" t="s">
        <v>179</v>
      </c>
      <c r="D56">
        <v>156665</v>
      </c>
      <c r="E56" t="s">
        <v>1</v>
      </c>
      <c r="F56" t="s">
        <v>3</v>
      </c>
      <c r="G56" s="3"/>
      <c r="H56" s="3"/>
      <c r="I56" s="3">
        <v>0</v>
      </c>
      <c r="J56" s="3">
        <v>0</v>
      </c>
      <c r="K56" s="3">
        <v>0</v>
      </c>
      <c r="L56" s="3"/>
      <c r="M56">
        <f>G56*Komponen!C10 + H56*Komponen!C11 + I56*Komponen!C12 + J56*Komponen!C13 + K56*Komponen!C14 + L56*Komponen!C15</f>
        <v>0</v>
      </c>
      <c r="N56" t="str">
        <f t="shared" si="1"/>
        <v>T</v>
      </c>
    </row>
    <row r="57" spans="1:14" x14ac:dyDescent="0.35">
      <c r="A57">
        <v>53</v>
      </c>
      <c r="B57" t="s">
        <v>180</v>
      </c>
      <c r="C57" t="s">
        <v>181</v>
      </c>
      <c r="D57">
        <v>154776</v>
      </c>
      <c r="E57" t="s">
        <v>1</v>
      </c>
      <c r="F57" t="s">
        <v>3</v>
      </c>
      <c r="G57" s="3">
        <v>80</v>
      </c>
      <c r="H57" s="3">
        <v>80</v>
      </c>
      <c r="I57" s="3">
        <v>0</v>
      </c>
      <c r="J57" s="3">
        <v>0</v>
      </c>
      <c r="K57" s="3">
        <v>0</v>
      </c>
      <c r="L57" s="3">
        <v>80</v>
      </c>
      <c r="M57">
        <f>G57*Komponen!C10 + H57*Komponen!C11 + I57*Komponen!C12 + J57*Komponen!C13 + K57*Komponen!C14 + L57*Komponen!C15</f>
        <v>80</v>
      </c>
      <c r="N57" t="str">
        <f t="shared" si="1"/>
        <v>A</v>
      </c>
    </row>
    <row r="58" spans="1:14" x14ac:dyDescent="0.35">
      <c r="A58">
        <v>54</v>
      </c>
      <c r="B58" t="s">
        <v>182</v>
      </c>
      <c r="C58" t="s">
        <v>183</v>
      </c>
      <c r="D58">
        <v>153513</v>
      </c>
      <c r="E58" t="s">
        <v>1</v>
      </c>
      <c r="F58" t="s">
        <v>3</v>
      </c>
      <c r="G58" s="3">
        <v>80</v>
      </c>
      <c r="H58" s="3">
        <v>80</v>
      </c>
      <c r="I58" s="3">
        <v>0</v>
      </c>
      <c r="J58" s="3">
        <v>0</v>
      </c>
      <c r="K58" s="3">
        <v>0</v>
      </c>
      <c r="L58" s="3">
        <v>80</v>
      </c>
      <c r="M58">
        <f>G58*Komponen!C10 + H58*Komponen!C11 + I58*Komponen!C12 + J58*Komponen!C13 + K58*Komponen!C14 + L58*Komponen!C15</f>
        <v>80</v>
      </c>
      <c r="N58" t="str">
        <f t="shared" si="1"/>
        <v>A</v>
      </c>
    </row>
    <row r="59" spans="1:14" x14ac:dyDescent="0.35">
      <c r="A59">
        <v>55</v>
      </c>
      <c r="B59" t="s">
        <v>184</v>
      </c>
      <c r="C59" t="s">
        <v>185</v>
      </c>
      <c r="D59">
        <v>155557</v>
      </c>
      <c r="E59" t="s">
        <v>1</v>
      </c>
      <c r="F59" t="s">
        <v>3</v>
      </c>
      <c r="G59" s="3"/>
      <c r="H59" s="3"/>
      <c r="I59" s="3">
        <v>0</v>
      </c>
      <c r="J59" s="3">
        <v>0</v>
      </c>
      <c r="K59" s="3">
        <v>0</v>
      </c>
      <c r="L59" s="3"/>
      <c r="M59">
        <f>G59*Komponen!C10 + H59*Komponen!C11 + I59*Komponen!C12 + J59*Komponen!C13 + K59*Komponen!C14 + L59*Komponen!C15</f>
        <v>0</v>
      </c>
      <c r="N59" t="str">
        <f t="shared" si="1"/>
        <v>T</v>
      </c>
    </row>
    <row r="60" spans="1:14" x14ac:dyDescent="0.35">
      <c r="A60">
        <v>56</v>
      </c>
      <c r="B60" t="s">
        <v>186</v>
      </c>
      <c r="C60" t="s">
        <v>187</v>
      </c>
      <c r="D60">
        <v>154092</v>
      </c>
      <c r="E60" t="s">
        <v>1</v>
      </c>
      <c r="F60" t="s">
        <v>3</v>
      </c>
      <c r="G60" s="3"/>
      <c r="H60" s="3"/>
      <c r="I60" s="3">
        <v>0</v>
      </c>
      <c r="J60" s="3">
        <v>0</v>
      </c>
      <c r="K60" s="3">
        <v>0</v>
      </c>
      <c r="L60" s="3"/>
      <c r="M60">
        <f>G60*Komponen!C10 + H60*Komponen!C11 + I60*Komponen!C12 + J60*Komponen!C13 + K60*Komponen!C14 + L60*Komponen!C15</f>
        <v>0</v>
      </c>
      <c r="N60" t="str">
        <f t="shared" si="1"/>
        <v>T</v>
      </c>
    </row>
    <row r="61" spans="1:14" x14ac:dyDescent="0.35">
      <c r="A61">
        <v>57</v>
      </c>
      <c r="B61" t="s">
        <v>188</v>
      </c>
      <c r="C61" t="s">
        <v>189</v>
      </c>
      <c r="D61">
        <v>153820</v>
      </c>
      <c r="E61" t="s">
        <v>1</v>
      </c>
      <c r="F61" t="s">
        <v>3</v>
      </c>
      <c r="G61" s="3"/>
      <c r="H61" s="3"/>
      <c r="I61" s="3">
        <v>0</v>
      </c>
      <c r="J61" s="3">
        <v>0</v>
      </c>
      <c r="K61" s="3">
        <v>0</v>
      </c>
      <c r="L61" s="3"/>
      <c r="M61">
        <f>G61*Komponen!C10 + H61*Komponen!C11 + I61*Komponen!C12 + J61*Komponen!C13 + K61*Komponen!C14 + L61*Komponen!C15</f>
        <v>0</v>
      </c>
      <c r="N61" t="str">
        <f t="shared" si="1"/>
        <v>T</v>
      </c>
    </row>
    <row r="62" spans="1:14" x14ac:dyDescent="0.35">
      <c r="A62">
        <v>58</v>
      </c>
      <c r="B62" t="s">
        <v>190</v>
      </c>
      <c r="C62" t="s">
        <v>191</v>
      </c>
      <c r="D62">
        <v>153404</v>
      </c>
      <c r="E62" t="s">
        <v>1</v>
      </c>
      <c r="F62" t="s">
        <v>3</v>
      </c>
      <c r="G62" s="3">
        <v>80</v>
      </c>
      <c r="H62" s="3">
        <v>83</v>
      </c>
      <c r="I62" s="3">
        <v>0</v>
      </c>
      <c r="J62" s="3">
        <v>0</v>
      </c>
      <c r="K62" s="3">
        <v>0</v>
      </c>
      <c r="L62" s="3">
        <v>80</v>
      </c>
      <c r="M62">
        <f>G62*Komponen!C10 + H62*Komponen!C11 + I62*Komponen!C12 + J62*Komponen!C13 + K62*Komponen!C14 + L62*Komponen!C15</f>
        <v>81.2</v>
      </c>
      <c r="N62" t="str">
        <f t="shared" si="1"/>
        <v>A</v>
      </c>
    </row>
    <row r="63" spans="1:14" x14ac:dyDescent="0.35">
      <c r="A63">
        <v>59</v>
      </c>
      <c r="B63" t="s">
        <v>192</v>
      </c>
      <c r="C63" t="s">
        <v>193</v>
      </c>
      <c r="D63">
        <v>154161</v>
      </c>
      <c r="E63" t="s">
        <v>1</v>
      </c>
      <c r="F63" t="s">
        <v>3</v>
      </c>
      <c r="G63" s="3"/>
      <c r="H63" s="3"/>
      <c r="I63" s="3">
        <v>0</v>
      </c>
      <c r="J63" s="3">
        <v>0</v>
      </c>
      <c r="K63" s="3">
        <v>0</v>
      </c>
      <c r="L63" s="3"/>
      <c r="M63">
        <f>G63*Komponen!C10 + H63*Komponen!C11 + I63*Komponen!C12 + J63*Komponen!C13 + K63*Komponen!C14 + L63*Komponen!C15</f>
        <v>0</v>
      </c>
      <c r="N63" t="str">
        <f t="shared" si="1"/>
        <v>T</v>
      </c>
    </row>
    <row r="64" spans="1:14" x14ac:dyDescent="0.35">
      <c r="A64">
        <v>60</v>
      </c>
      <c r="B64" t="s">
        <v>194</v>
      </c>
      <c r="C64" t="s">
        <v>195</v>
      </c>
      <c r="D64">
        <v>153664</v>
      </c>
      <c r="E64" t="s">
        <v>1</v>
      </c>
      <c r="F64" t="s">
        <v>3</v>
      </c>
      <c r="G64" s="3"/>
      <c r="H64" s="3"/>
      <c r="I64" s="3">
        <v>0</v>
      </c>
      <c r="J64" s="3">
        <v>0</v>
      </c>
      <c r="K64" s="3">
        <v>0</v>
      </c>
      <c r="L64" s="3"/>
      <c r="M64">
        <f>G64*Komponen!C10 + H64*Komponen!C11 + I64*Komponen!C12 + J64*Komponen!C13 + K64*Komponen!C14 + L64*Komponen!C15</f>
        <v>0</v>
      </c>
      <c r="N64" t="str">
        <f t="shared" si="1"/>
        <v>T</v>
      </c>
    </row>
    <row r="65" spans="1:14" x14ac:dyDescent="0.35">
      <c r="A65">
        <v>61</v>
      </c>
      <c r="B65" t="s">
        <v>196</v>
      </c>
      <c r="C65" t="s">
        <v>197</v>
      </c>
      <c r="D65">
        <v>154966</v>
      </c>
      <c r="E65" t="s">
        <v>1</v>
      </c>
      <c r="F65" t="s">
        <v>3</v>
      </c>
      <c r="G65" s="3"/>
      <c r="H65" s="3"/>
      <c r="I65" s="3">
        <v>0</v>
      </c>
      <c r="J65" s="3">
        <v>0</v>
      </c>
      <c r="K65" s="3">
        <v>0</v>
      </c>
      <c r="L65" s="3"/>
      <c r="M65">
        <f>G65*Komponen!C10 + H65*Komponen!C11 + I65*Komponen!C12 + J65*Komponen!C13 + K65*Komponen!C14 + L65*Komponen!C15</f>
        <v>0</v>
      </c>
      <c r="N65" t="str">
        <f t="shared" si="1"/>
        <v>T</v>
      </c>
    </row>
    <row r="66" spans="1:14" x14ac:dyDescent="0.35">
      <c r="A66">
        <v>62</v>
      </c>
      <c r="B66" t="s">
        <v>198</v>
      </c>
      <c r="C66" t="s">
        <v>199</v>
      </c>
      <c r="D66">
        <v>151807</v>
      </c>
      <c r="E66" t="s">
        <v>1</v>
      </c>
      <c r="F66" t="s">
        <v>3</v>
      </c>
      <c r="G66" s="3"/>
      <c r="H66" s="3"/>
      <c r="I66" s="3">
        <v>0</v>
      </c>
      <c r="J66" s="3">
        <v>0</v>
      </c>
      <c r="K66" s="3">
        <v>0</v>
      </c>
      <c r="L66" s="3"/>
      <c r="M66">
        <f>G66*Komponen!C10 + H66*Komponen!C11 + I66*Komponen!C12 + J66*Komponen!C13 + K66*Komponen!C14 + L66*Komponen!C15</f>
        <v>0</v>
      </c>
      <c r="N66" t="str">
        <f t="shared" si="1"/>
        <v>T</v>
      </c>
    </row>
    <row r="67" spans="1:14" x14ac:dyDescent="0.35">
      <c r="A67">
        <v>63</v>
      </c>
      <c r="B67" t="s">
        <v>200</v>
      </c>
      <c r="C67" t="s">
        <v>201</v>
      </c>
      <c r="D67">
        <v>153280</v>
      </c>
      <c r="E67" t="s">
        <v>1</v>
      </c>
      <c r="F67" t="s">
        <v>3</v>
      </c>
      <c r="G67" s="3">
        <v>78</v>
      </c>
      <c r="H67" s="3">
        <v>80</v>
      </c>
      <c r="I67" s="3">
        <v>0</v>
      </c>
      <c r="J67" s="3">
        <v>0</v>
      </c>
      <c r="K67" s="3">
        <v>0</v>
      </c>
      <c r="L67" s="3">
        <v>78</v>
      </c>
      <c r="M67">
        <f>G67*Komponen!C10 + H67*Komponen!C11 + I67*Komponen!C12 + J67*Komponen!C13 + K67*Komponen!C14 + L67*Komponen!C15</f>
        <v>78.8</v>
      </c>
      <c r="N67" t="str">
        <f t="shared" si="1"/>
        <v>A-</v>
      </c>
    </row>
    <row r="68" spans="1:14" x14ac:dyDescent="0.35">
      <c r="A68">
        <v>64</v>
      </c>
      <c r="B68" t="s">
        <v>202</v>
      </c>
      <c r="C68" t="s">
        <v>203</v>
      </c>
      <c r="D68">
        <v>153788</v>
      </c>
      <c r="E68" t="s">
        <v>1</v>
      </c>
      <c r="F68" t="s">
        <v>3</v>
      </c>
      <c r="G68" s="3"/>
      <c r="H68" s="3"/>
      <c r="I68" s="3">
        <v>0</v>
      </c>
      <c r="J68" s="3">
        <v>0</v>
      </c>
      <c r="K68" s="3">
        <v>0</v>
      </c>
      <c r="L68" s="3"/>
      <c r="M68">
        <f>G68*Komponen!C10 + H68*Komponen!C11 + I68*Komponen!C12 + J68*Komponen!C13 + K68*Komponen!C14 + L68*Komponen!C15</f>
        <v>0</v>
      </c>
      <c r="N68" t="str">
        <f t="shared" si="1"/>
        <v>T</v>
      </c>
    </row>
    <row r="69" spans="1:14" x14ac:dyDescent="0.35">
      <c r="A69">
        <v>65</v>
      </c>
      <c r="B69" t="s">
        <v>204</v>
      </c>
      <c r="C69" t="s">
        <v>205</v>
      </c>
      <c r="D69">
        <v>155365</v>
      </c>
      <c r="E69" t="s">
        <v>1</v>
      </c>
      <c r="F69" t="s">
        <v>3</v>
      </c>
      <c r="G69" s="3"/>
      <c r="H69" s="3"/>
      <c r="I69" s="3">
        <v>0</v>
      </c>
      <c r="J69" s="3">
        <v>0</v>
      </c>
      <c r="K69" s="3">
        <v>0</v>
      </c>
      <c r="L69" s="3"/>
      <c r="M69">
        <f>G69*Komponen!C10 + H69*Komponen!C11 + I69*Komponen!C12 + J69*Komponen!C13 + K69*Komponen!C14 + L69*Komponen!C15</f>
        <v>0</v>
      </c>
      <c r="N69" t="str">
        <f t="shared" ref="N69:N100" si="2">IF(AND(ISBLANK(G69), ISBLANK(H69), ISBLANK(I69), ISBLANK(J69), ISBLANK(K69), ISBLANK(L69)), "T", IF(M69&lt;=0.99, "T", IF(M69&lt;=24.99, "E", IF(M69&lt;=49.99, "D", IF(M69&lt;=54.99, "C", IF(M69&lt;=59.99, "C+", IF(M69&lt;=64.99, "B-", IF(M69&lt;=69.99, "B", IF(M69&lt;=74.99, "B+", IF(M69&lt;=79.99, "A-", IF(M69&lt;=100, "A")))))))))))</f>
        <v>T</v>
      </c>
    </row>
    <row r="70" spans="1:14" x14ac:dyDescent="0.35">
      <c r="A70">
        <v>66</v>
      </c>
      <c r="B70" t="s">
        <v>206</v>
      </c>
      <c r="C70" t="s">
        <v>207</v>
      </c>
      <c r="D70">
        <v>153742</v>
      </c>
      <c r="E70" t="s">
        <v>1</v>
      </c>
      <c r="F70" t="s">
        <v>3</v>
      </c>
      <c r="G70" s="3">
        <v>70</v>
      </c>
      <c r="H70" s="3">
        <v>78</v>
      </c>
      <c r="I70" s="3">
        <v>0</v>
      </c>
      <c r="J70" s="3">
        <v>0</v>
      </c>
      <c r="K70" s="3">
        <v>0</v>
      </c>
      <c r="L70" s="3">
        <v>78</v>
      </c>
      <c r="M70">
        <f>G70*Komponen!C10 + H70*Komponen!C11 + I70*Komponen!C12 + J70*Komponen!C13 + K70*Komponen!C14 + L70*Komponen!C15</f>
        <v>75.599999999999994</v>
      </c>
      <c r="N70" t="str">
        <f t="shared" si="2"/>
        <v>A-</v>
      </c>
    </row>
    <row r="71" spans="1:14" x14ac:dyDescent="0.35">
      <c r="A71">
        <v>67</v>
      </c>
      <c r="B71" t="s">
        <v>208</v>
      </c>
      <c r="C71" t="s">
        <v>209</v>
      </c>
      <c r="D71">
        <v>153275</v>
      </c>
      <c r="E71" t="s">
        <v>1</v>
      </c>
      <c r="F71" t="s">
        <v>3</v>
      </c>
      <c r="G71" s="3">
        <v>85</v>
      </c>
      <c r="H71" s="3">
        <v>85</v>
      </c>
      <c r="I71" s="3">
        <v>0</v>
      </c>
      <c r="J71" s="3">
        <v>0</v>
      </c>
      <c r="K71" s="3">
        <v>0</v>
      </c>
      <c r="L71" s="3">
        <v>82</v>
      </c>
      <c r="M71">
        <f>G71*Komponen!C10 + H71*Komponen!C11 + I71*Komponen!C12 + J71*Komponen!C13 + K71*Komponen!C14 + L71*Komponen!C15</f>
        <v>84.1</v>
      </c>
      <c r="N71" t="str">
        <f t="shared" si="2"/>
        <v>A</v>
      </c>
    </row>
    <row r="72" spans="1:14" x14ac:dyDescent="0.35">
      <c r="A72">
        <v>68</v>
      </c>
      <c r="B72" t="s">
        <v>210</v>
      </c>
      <c r="C72" t="s">
        <v>211</v>
      </c>
      <c r="D72">
        <v>153635</v>
      </c>
      <c r="E72" t="s">
        <v>1</v>
      </c>
      <c r="F72" t="s">
        <v>3</v>
      </c>
      <c r="G72" s="3"/>
      <c r="H72" s="3"/>
      <c r="I72" s="3">
        <v>0</v>
      </c>
      <c r="J72" s="3">
        <v>0</v>
      </c>
      <c r="K72" s="3">
        <v>0</v>
      </c>
      <c r="L72" s="3"/>
      <c r="M72">
        <f>G72*Komponen!C10 + H72*Komponen!C11 + I72*Komponen!C12 + J72*Komponen!C13 + K72*Komponen!C14 + L72*Komponen!C15</f>
        <v>0</v>
      </c>
      <c r="N72" t="str">
        <f t="shared" si="2"/>
        <v>T</v>
      </c>
    </row>
    <row r="73" spans="1:14" x14ac:dyDescent="0.35">
      <c r="A73">
        <v>69</v>
      </c>
      <c r="B73" t="s">
        <v>212</v>
      </c>
      <c r="C73" t="s">
        <v>213</v>
      </c>
      <c r="D73">
        <v>153840</v>
      </c>
      <c r="E73" t="s">
        <v>1</v>
      </c>
      <c r="F73" t="s">
        <v>3</v>
      </c>
      <c r="G73" s="3"/>
      <c r="H73" s="3"/>
      <c r="I73" s="3">
        <v>0</v>
      </c>
      <c r="J73" s="3">
        <v>0</v>
      </c>
      <c r="K73" s="3">
        <v>0</v>
      </c>
      <c r="L73" s="3"/>
      <c r="M73">
        <f>G73*Komponen!C10 + H73*Komponen!C11 + I73*Komponen!C12 + J73*Komponen!C13 + K73*Komponen!C14 + L73*Komponen!C15</f>
        <v>0</v>
      </c>
      <c r="N73" t="str">
        <f t="shared" si="2"/>
        <v>T</v>
      </c>
    </row>
    <row r="74" spans="1:14" x14ac:dyDescent="0.35">
      <c r="A74">
        <v>70</v>
      </c>
      <c r="B74" t="s">
        <v>214</v>
      </c>
      <c r="C74" t="s">
        <v>215</v>
      </c>
      <c r="D74">
        <v>154056</v>
      </c>
      <c r="E74" t="s">
        <v>1</v>
      </c>
      <c r="F74" t="s">
        <v>3</v>
      </c>
      <c r="G74" s="3"/>
      <c r="H74" s="3"/>
      <c r="I74" s="3">
        <v>0</v>
      </c>
      <c r="J74" s="3">
        <v>0</v>
      </c>
      <c r="K74" s="3">
        <v>0</v>
      </c>
      <c r="L74" s="3"/>
      <c r="M74">
        <f>G74*Komponen!C10 + H74*Komponen!C11 + I74*Komponen!C12 + J74*Komponen!C13 + K74*Komponen!C14 + L74*Komponen!C15</f>
        <v>0</v>
      </c>
      <c r="N74" t="str">
        <f t="shared" si="2"/>
        <v>T</v>
      </c>
    </row>
    <row r="75" spans="1:14" x14ac:dyDescent="0.35">
      <c r="A75">
        <v>71</v>
      </c>
      <c r="B75" t="s">
        <v>216</v>
      </c>
      <c r="C75" t="s">
        <v>217</v>
      </c>
      <c r="D75">
        <v>153259</v>
      </c>
      <c r="E75" t="s">
        <v>1</v>
      </c>
      <c r="F75" t="s">
        <v>3</v>
      </c>
      <c r="G75" s="3"/>
      <c r="H75" s="3"/>
      <c r="I75" s="3">
        <v>0</v>
      </c>
      <c r="J75" s="3">
        <v>0</v>
      </c>
      <c r="K75" s="3">
        <v>0</v>
      </c>
      <c r="L75" s="3"/>
      <c r="M75">
        <f>G75*Komponen!C10 + H75*Komponen!C11 + I75*Komponen!C12 + J75*Komponen!C13 + K75*Komponen!C14 + L75*Komponen!C15</f>
        <v>0</v>
      </c>
      <c r="N75" t="str">
        <f t="shared" si="2"/>
        <v>T</v>
      </c>
    </row>
    <row r="76" spans="1:14" x14ac:dyDescent="0.35">
      <c r="A76">
        <v>72</v>
      </c>
      <c r="B76" t="s">
        <v>218</v>
      </c>
      <c r="C76" t="s">
        <v>219</v>
      </c>
      <c r="D76">
        <v>156050</v>
      </c>
      <c r="E76" t="s">
        <v>1</v>
      </c>
      <c r="F76" t="s">
        <v>3</v>
      </c>
      <c r="G76" s="3"/>
      <c r="H76" s="3"/>
      <c r="I76" s="3">
        <v>0</v>
      </c>
      <c r="J76" s="3">
        <v>0</v>
      </c>
      <c r="K76" s="3">
        <v>0</v>
      </c>
      <c r="L76" s="3"/>
      <c r="M76">
        <f>G76*Komponen!C10 + H76*Komponen!C11 + I76*Komponen!C12 + J76*Komponen!C13 + K76*Komponen!C14 + L76*Komponen!C15</f>
        <v>0</v>
      </c>
      <c r="N76" t="str">
        <f t="shared" si="2"/>
        <v>T</v>
      </c>
    </row>
    <row r="77" spans="1:14" x14ac:dyDescent="0.35">
      <c r="A77">
        <v>73</v>
      </c>
      <c r="B77" t="s">
        <v>220</v>
      </c>
      <c r="C77" t="s">
        <v>221</v>
      </c>
      <c r="D77">
        <v>157162</v>
      </c>
      <c r="E77" t="s">
        <v>1</v>
      </c>
      <c r="F77" t="s">
        <v>87</v>
      </c>
      <c r="G77" s="3"/>
      <c r="H77" s="3"/>
      <c r="I77" s="3">
        <v>0</v>
      </c>
      <c r="J77" s="3">
        <v>0</v>
      </c>
      <c r="K77" s="3">
        <v>0</v>
      </c>
      <c r="L77" s="3"/>
      <c r="M77">
        <f>G77*Komponen!C10 + H77*Komponen!C11 + I77*Komponen!C12 + J77*Komponen!C13 + K77*Komponen!C14 + L77*Komponen!C15</f>
        <v>0</v>
      </c>
      <c r="N77" t="str">
        <f t="shared" si="2"/>
        <v>T</v>
      </c>
    </row>
    <row r="78" spans="1:14" x14ac:dyDescent="0.35">
      <c r="A78">
        <v>74</v>
      </c>
      <c r="B78" t="s">
        <v>222</v>
      </c>
      <c r="C78" t="s">
        <v>223</v>
      </c>
      <c r="D78">
        <v>152288</v>
      </c>
      <c r="E78" t="s">
        <v>1</v>
      </c>
      <c r="F78" t="s">
        <v>3</v>
      </c>
      <c r="G78" s="3"/>
      <c r="H78" s="3"/>
      <c r="I78" s="3">
        <v>0</v>
      </c>
      <c r="J78" s="3">
        <v>0</v>
      </c>
      <c r="K78" s="3">
        <v>0</v>
      </c>
      <c r="L78" s="3"/>
      <c r="M78">
        <f>G78*Komponen!C10 + H78*Komponen!C11 + I78*Komponen!C12 + J78*Komponen!C13 + K78*Komponen!C14 + L78*Komponen!C15</f>
        <v>0</v>
      </c>
      <c r="N78" t="str">
        <f t="shared" si="2"/>
        <v>T</v>
      </c>
    </row>
    <row r="79" spans="1:14" x14ac:dyDescent="0.35">
      <c r="A79">
        <v>75</v>
      </c>
      <c r="B79" t="s">
        <v>224</v>
      </c>
      <c r="C79" t="s">
        <v>225</v>
      </c>
      <c r="D79">
        <v>156713</v>
      </c>
      <c r="E79" t="s">
        <v>1</v>
      </c>
      <c r="F79" t="s">
        <v>3</v>
      </c>
      <c r="G79" s="3"/>
      <c r="H79" s="3"/>
      <c r="I79" s="3">
        <v>0</v>
      </c>
      <c r="J79" s="3">
        <v>0</v>
      </c>
      <c r="K79" s="3">
        <v>0</v>
      </c>
      <c r="L79" s="3"/>
      <c r="M79">
        <f>G79*Komponen!C10 + H79*Komponen!C11 + I79*Komponen!C12 + J79*Komponen!C13 + K79*Komponen!C14 + L79*Komponen!C15</f>
        <v>0</v>
      </c>
      <c r="N79" t="str">
        <f t="shared" si="2"/>
        <v>T</v>
      </c>
    </row>
    <row r="80" spans="1:14" x14ac:dyDescent="0.35">
      <c r="A80">
        <v>76</v>
      </c>
      <c r="B80" t="s">
        <v>226</v>
      </c>
      <c r="C80" t="s">
        <v>227</v>
      </c>
      <c r="D80">
        <v>153761</v>
      </c>
      <c r="E80" t="s">
        <v>1</v>
      </c>
      <c r="F80" t="s">
        <v>3</v>
      </c>
      <c r="G80" s="3">
        <v>78</v>
      </c>
      <c r="H80" s="3">
        <v>81</v>
      </c>
      <c r="I80" s="3">
        <v>0</v>
      </c>
      <c r="J80" s="3">
        <v>0</v>
      </c>
      <c r="K80" s="3">
        <v>0</v>
      </c>
      <c r="L80" s="3">
        <v>80</v>
      </c>
      <c r="M80">
        <f>G80*Komponen!C10 + H80*Komponen!C11 + I80*Komponen!C12 + J80*Komponen!C13 + K80*Komponen!C14 + L80*Komponen!C15</f>
        <v>79.8</v>
      </c>
      <c r="N80" t="str">
        <f t="shared" si="2"/>
        <v>A-</v>
      </c>
    </row>
    <row r="81" spans="1:14" x14ac:dyDescent="0.35">
      <c r="A81">
        <v>77</v>
      </c>
      <c r="B81" t="s">
        <v>228</v>
      </c>
      <c r="C81" t="s">
        <v>229</v>
      </c>
      <c r="D81">
        <v>152075</v>
      </c>
      <c r="E81" t="s">
        <v>1</v>
      </c>
      <c r="F81" t="s">
        <v>3</v>
      </c>
      <c r="G81" s="3"/>
      <c r="H81" s="3"/>
      <c r="I81" s="3">
        <v>0</v>
      </c>
      <c r="J81" s="3">
        <v>0</v>
      </c>
      <c r="K81" s="3">
        <v>0</v>
      </c>
      <c r="L81" s="3"/>
      <c r="M81">
        <f>G81*Komponen!C10 + H81*Komponen!C11 + I81*Komponen!C12 + J81*Komponen!C13 + K81*Komponen!C14 + L81*Komponen!C15</f>
        <v>0</v>
      </c>
      <c r="N81" t="str">
        <f t="shared" si="2"/>
        <v>T</v>
      </c>
    </row>
    <row r="82" spans="1:14" x14ac:dyDescent="0.35">
      <c r="A82">
        <v>78</v>
      </c>
      <c r="B82" t="s">
        <v>230</v>
      </c>
      <c r="C82" t="s">
        <v>231</v>
      </c>
      <c r="D82">
        <v>153821</v>
      </c>
      <c r="E82" t="s">
        <v>1</v>
      </c>
      <c r="F82" t="s">
        <v>3</v>
      </c>
      <c r="G82" s="3">
        <v>80</v>
      </c>
      <c r="H82" s="3">
        <v>80</v>
      </c>
      <c r="I82" s="3">
        <v>0</v>
      </c>
      <c r="J82" s="3">
        <v>0</v>
      </c>
      <c r="K82" s="3">
        <v>0</v>
      </c>
      <c r="L82" s="3">
        <v>80</v>
      </c>
      <c r="M82">
        <f>G82*Komponen!C10 + H82*Komponen!C11 + I82*Komponen!C12 + J82*Komponen!C13 + K82*Komponen!C14 + L82*Komponen!C15</f>
        <v>80</v>
      </c>
      <c r="N82" t="str">
        <f t="shared" si="2"/>
        <v>A</v>
      </c>
    </row>
    <row r="83" spans="1:14" x14ac:dyDescent="0.35">
      <c r="A83">
        <v>79</v>
      </c>
      <c r="B83" t="s">
        <v>232</v>
      </c>
      <c r="C83" t="s">
        <v>233</v>
      </c>
      <c r="D83">
        <v>153561</v>
      </c>
      <c r="E83" t="s">
        <v>1</v>
      </c>
      <c r="F83" t="s">
        <v>3</v>
      </c>
      <c r="G83" s="3">
        <v>85</v>
      </c>
      <c r="H83" s="3">
        <v>85</v>
      </c>
      <c r="I83" s="3">
        <v>0</v>
      </c>
      <c r="J83" s="3">
        <v>0</v>
      </c>
      <c r="K83" s="3">
        <v>0</v>
      </c>
      <c r="L83" s="3">
        <v>80</v>
      </c>
      <c r="M83">
        <f>G83*Komponen!C10 + H83*Komponen!C11 + I83*Komponen!C12 + J83*Komponen!C13 + K83*Komponen!C14 + L83*Komponen!C15</f>
        <v>83.5</v>
      </c>
      <c r="N83" t="str">
        <f t="shared" si="2"/>
        <v>A</v>
      </c>
    </row>
    <row r="84" spans="1:14" x14ac:dyDescent="0.35">
      <c r="A84">
        <v>80</v>
      </c>
      <c r="B84" t="s">
        <v>234</v>
      </c>
      <c r="C84" t="s">
        <v>235</v>
      </c>
      <c r="D84">
        <v>154148</v>
      </c>
      <c r="E84" t="s">
        <v>1</v>
      </c>
      <c r="F84" t="s">
        <v>3</v>
      </c>
      <c r="G84" s="3"/>
      <c r="H84" s="3"/>
      <c r="I84" s="3">
        <v>0</v>
      </c>
      <c r="J84" s="3">
        <v>0</v>
      </c>
      <c r="K84" s="3">
        <v>0</v>
      </c>
      <c r="L84" s="3"/>
      <c r="M84">
        <f>G84*Komponen!C10 + H84*Komponen!C11 + I84*Komponen!C12 + J84*Komponen!C13 + K84*Komponen!C14 + L84*Komponen!C15</f>
        <v>0</v>
      </c>
      <c r="N84" t="str">
        <f t="shared" si="2"/>
        <v>T</v>
      </c>
    </row>
    <row r="85" spans="1:14" x14ac:dyDescent="0.35">
      <c r="A85">
        <v>81</v>
      </c>
      <c r="B85" t="s">
        <v>236</v>
      </c>
      <c r="C85" t="s">
        <v>237</v>
      </c>
      <c r="D85">
        <v>153090</v>
      </c>
      <c r="E85" t="s">
        <v>1</v>
      </c>
      <c r="F85" t="s">
        <v>3</v>
      </c>
      <c r="G85" s="3"/>
      <c r="H85" s="3"/>
      <c r="I85" s="3">
        <v>0</v>
      </c>
      <c r="J85" s="3">
        <v>0</v>
      </c>
      <c r="K85" s="3">
        <v>0</v>
      </c>
      <c r="L85" s="3"/>
      <c r="M85">
        <f>G85*Komponen!C10 + H85*Komponen!C11 + I85*Komponen!C12 + J85*Komponen!C13 + K85*Komponen!C14 + L85*Komponen!C15</f>
        <v>0</v>
      </c>
      <c r="N85" t="str">
        <f t="shared" si="2"/>
        <v>T</v>
      </c>
    </row>
    <row r="86" spans="1:14" x14ac:dyDescent="0.35">
      <c r="A86">
        <v>82</v>
      </c>
      <c r="B86" t="s">
        <v>238</v>
      </c>
      <c r="C86" t="s">
        <v>239</v>
      </c>
      <c r="D86">
        <v>153672</v>
      </c>
      <c r="E86" t="s">
        <v>1</v>
      </c>
      <c r="F86" t="s">
        <v>3</v>
      </c>
      <c r="G86" s="3"/>
      <c r="H86" s="3"/>
      <c r="I86" s="3">
        <v>0</v>
      </c>
      <c r="J86" s="3">
        <v>0</v>
      </c>
      <c r="K86" s="3">
        <v>0</v>
      </c>
      <c r="L86" s="3"/>
      <c r="M86">
        <f>G86*Komponen!C10 + H86*Komponen!C11 + I86*Komponen!C12 + J86*Komponen!C13 + K86*Komponen!C14 + L86*Komponen!C15</f>
        <v>0</v>
      </c>
      <c r="N86" t="str">
        <f t="shared" si="2"/>
        <v>T</v>
      </c>
    </row>
    <row r="87" spans="1:14" x14ac:dyDescent="0.35">
      <c r="A87">
        <v>83</v>
      </c>
      <c r="B87" t="s">
        <v>240</v>
      </c>
      <c r="C87" t="s">
        <v>241</v>
      </c>
      <c r="D87">
        <v>153416</v>
      </c>
      <c r="E87" t="s">
        <v>1</v>
      </c>
      <c r="F87" t="s">
        <v>3</v>
      </c>
      <c r="G87" s="3">
        <v>80</v>
      </c>
      <c r="H87" s="3">
        <v>85</v>
      </c>
      <c r="I87" s="3">
        <v>0</v>
      </c>
      <c r="J87" s="3">
        <v>0</v>
      </c>
      <c r="K87" s="3">
        <v>0</v>
      </c>
      <c r="L87" s="3">
        <v>80</v>
      </c>
      <c r="M87">
        <f>G87*Komponen!C10 + H87*Komponen!C11 + I87*Komponen!C12 + J87*Komponen!C13 + K87*Komponen!C14 + L87*Komponen!C15</f>
        <v>82</v>
      </c>
      <c r="N87" t="str">
        <f t="shared" si="2"/>
        <v>A</v>
      </c>
    </row>
    <row r="88" spans="1:14" x14ac:dyDescent="0.35">
      <c r="A88">
        <v>84</v>
      </c>
      <c r="B88" t="s">
        <v>242</v>
      </c>
      <c r="C88" t="s">
        <v>243</v>
      </c>
      <c r="D88">
        <v>153321</v>
      </c>
      <c r="E88" t="s">
        <v>1</v>
      </c>
      <c r="F88" t="s">
        <v>3</v>
      </c>
      <c r="G88" s="3"/>
      <c r="H88" s="3"/>
      <c r="I88" s="3">
        <v>0</v>
      </c>
      <c r="J88" s="3">
        <v>0</v>
      </c>
      <c r="K88" s="3">
        <v>0</v>
      </c>
      <c r="L88" s="3"/>
      <c r="M88">
        <f>G88*Komponen!C10 + H88*Komponen!C11 + I88*Komponen!C12 + J88*Komponen!C13 + K88*Komponen!C14 + L88*Komponen!C15</f>
        <v>0</v>
      </c>
      <c r="N88" t="str">
        <f t="shared" si="2"/>
        <v>T</v>
      </c>
    </row>
    <row r="89" spans="1:14" x14ac:dyDescent="0.35">
      <c r="A89">
        <v>85</v>
      </c>
      <c r="B89" t="s">
        <v>244</v>
      </c>
      <c r="C89" t="s">
        <v>245</v>
      </c>
      <c r="D89">
        <v>151910</v>
      </c>
      <c r="E89" t="s">
        <v>1</v>
      </c>
      <c r="F89" t="s">
        <v>3</v>
      </c>
      <c r="G89" s="3">
        <v>85</v>
      </c>
      <c r="H89" s="3">
        <v>85</v>
      </c>
      <c r="I89" s="3">
        <v>0</v>
      </c>
      <c r="J89" s="3">
        <v>0</v>
      </c>
      <c r="K89" s="3">
        <v>0</v>
      </c>
      <c r="L89" s="3">
        <v>85</v>
      </c>
      <c r="M89">
        <f>G89*Komponen!C10 + H89*Komponen!C11 + I89*Komponen!C12 + J89*Komponen!C13 + K89*Komponen!C14 + L89*Komponen!C15</f>
        <v>85</v>
      </c>
      <c r="N89" t="str">
        <f t="shared" si="2"/>
        <v>A</v>
      </c>
    </row>
    <row r="90" spans="1:14" x14ac:dyDescent="0.35">
      <c r="A90">
        <v>86</v>
      </c>
      <c r="B90" t="s">
        <v>246</v>
      </c>
      <c r="C90" t="s">
        <v>247</v>
      </c>
      <c r="D90">
        <v>153309</v>
      </c>
      <c r="E90" t="s">
        <v>1</v>
      </c>
      <c r="F90" t="s">
        <v>3</v>
      </c>
      <c r="G90" s="3">
        <v>76</v>
      </c>
      <c r="H90" s="3">
        <v>76</v>
      </c>
      <c r="I90" s="3">
        <v>0</v>
      </c>
      <c r="J90" s="3">
        <v>0</v>
      </c>
      <c r="K90" s="3">
        <v>0</v>
      </c>
      <c r="L90" s="3">
        <v>77</v>
      </c>
      <c r="M90">
        <f>G90*Komponen!C10 + H90*Komponen!C11 + I90*Komponen!C12 + J90*Komponen!C13 + K90*Komponen!C14 + L90*Komponen!C15</f>
        <v>76.3</v>
      </c>
      <c r="N90" t="str">
        <f t="shared" si="2"/>
        <v>A-</v>
      </c>
    </row>
    <row r="91" spans="1:14" x14ac:dyDescent="0.35">
      <c r="A91">
        <v>87</v>
      </c>
      <c r="B91" t="s">
        <v>248</v>
      </c>
      <c r="C91" t="s">
        <v>249</v>
      </c>
      <c r="D91">
        <v>153201</v>
      </c>
      <c r="E91" t="s">
        <v>1</v>
      </c>
      <c r="F91" t="s">
        <v>3</v>
      </c>
      <c r="G91" s="3">
        <v>78</v>
      </c>
      <c r="H91" s="3">
        <v>80</v>
      </c>
      <c r="I91" s="3">
        <v>0</v>
      </c>
      <c r="J91" s="3">
        <v>0</v>
      </c>
      <c r="K91" s="3">
        <v>0</v>
      </c>
      <c r="L91" s="3">
        <v>78</v>
      </c>
      <c r="M91">
        <f>G91*Komponen!C10 + H91*Komponen!C11 + I91*Komponen!C12 + J91*Komponen!C13 + K91*Komponen!C14 + L91*Komponen!C15</f>
        <v>78.8</v>
      </c>
      <c r="N91" t="str">
        <f t="shared" si="2"/>
        <v>A-</v>
      </c>
    </row>
    <row r="92" spans="1:14" x14ac:dyDescent="0.35">
      <c r="A92">
        <v>88</v>
      </c>
      <c r="B92" t="s">
        <v>250</v>
      </c>
      <c r="C92" t="s">
        <v>251</v>
      </c>
      <c r="D92">
        <v>156845</v>
      </c>
      <c r="E92" t="s">
        <v>1</v>
      </c>
      <c r="F92" t="s">
        <v>3</v>
      </c>
      <c r="G92" s="3"/>
      <c r="H92" s="3"/>
      <c r="I92" s="3">
        <v>0</v>
      </c>
      <c r="J92" s="3">
        <v>0</v>
      </c>
      <c r="K92" s="3">
        <v>0</v>
      </c>
      <c r="L92" s="3"/>
      <c r="M92">
        <f>G92*Komponen!C10 + H92*Komponen!C11 + I92*Komponen!C12 + J92*Komponen!C13 + K92*Komponen!C14 + L92*Komponen!C15</f>
        <v>0</v>
      </c>
      <c r="N92" t="str">
        <f t="shared" si="2"/>
        <v>T</v>
      </c>
    </row>
    <row r="93" spans="1:14" x14ac:dyDescent="0.35">
      <c r="A93">
        <v>89</v>
      </c>
      <c r="B93" t="s">
        <v>252</v>
      </c>
      <c r="C93" t="s">
        <v>253</v>
      </c>
      <c r="D93">
        <v>153834</v>
      </c>
      <c r="E93" t="s">
        <v>1</v>
      </c>
      <c r="F93" t="s">
        <v>3</v>
      </c>
      <c r="G93" s="3"/>
      <c r="H93" s="3"/>
      <c r="I93" s="3">
        <v>0</v>
      </c>
      <c r="J93" s="3">
        <v>0</v>
      </c>
      <c r="K93" s="3">
        <v>0</v>
      </c>
      <c r="L93" s="3"/>
      <c r="M93">
        <f>G93*Komponen!C10 + H93*Komponen!C11 + I93*Komponen!C12 + J93*Komponen!C13 + K93*Komponen!C14 + L93*Komponen!C15</f>
        <v>0</v>
      </c>
      <c r="N93" t="str">
        <f t="shared" si="2"/>
        <v>T</v>
      </c>
    </row>
    <row r="94" spans="1:14" x14ac:dyDescent="0.35">
      <c r="A94">
        <v>90</v>
      </c>
      <c r="B94" t="s">
        <v>254</v>
      </c>
      <c r="C94" t="s">
        <v>255</v>
      </c>
      <c r="D94">
        <v>153794</v>
      </c>
      <c r="E94" t="s">
        <v>1</v>
      </c>
      <c r="F94" t="s">
        <v>3</v>
      </c>
      <c r="G94" s="3"/>
      <c r="H94" s="3"/>
      <c r="I94" s="3">
        <v>0</v>
      </c>
      <c r="J94" s="3">
        <v>0</v>
      </c>
      <c r="K94" s="3">
        <v>0</v>
      </c>
      <c r="L94" s="3"/>
      <c r="M94">
        <f>G94*Komponen!C10 + H94*Komponen!C11 + I94*Komponen!C12 + J94*Komponen!C13 + K94*Komponen!C14 + L94*Komponen!C15</f>
        <v>0</v>
      </c>
      <c r="N94" t="str">
        <f t="shared" si="2"/>
        <v>T</v>
      </c>
    </row>
    <row r="95" spans="1:14" x14ac:dyDescent="0.35">
      <c r="A95">
        <v>91</v>
      </c>
      <c r="B95" t="s">
        <v>256</v>
      </c>
      <c r="C95" t="s">
        <v>257</v>
      </c>
      <c r="D95">
        <v>156940</v>
      </c>
      <c r="E95" t="s">
        <v>1</v>
      </c>
      <c r="F95" t="s">
        <v>3</v>
      </c>
      <c r="G95" s="3"/>
      <c r="H95" s="3"/>
      <c r="I95" s="3">
        <v>0</v>
      </c>
      <c r="J95" s="3">
        <v>0</v>
      </c>
      <c r="K95" s="3">
        <v>0</v>
      </c>
      <c r="L95" s="3"/>
      <c r="M95">
        <f>G95*Komponen!C10 + H95*Komponen!C11 + I95*Komponen!C12 + J95*Komponen!C13 + K95*Komponen!C14 + L95*Komponen!C15</f>
        <v>0</v>
      </c>
      <c r="N95" t="str">
        <f t="shared" si="2"/>
        <v>T</v>
      </c>
    </row>
    <row r="96" spans="1:14" x14ac:dyDescent="0.35">
      <c r="A96">
        <v>92</v>
      </c>
      <c r="B96" t="s">
        <v>258</v>
      </c>
      <c r="C96" t="s">
        <v>259</v>
      </c>
      <c r="D96">
        <v>154307</v>
      </c>
      <c r="E96" t="s">
        <v>1</v>
      </c>
      <c r="F96" t="s">
        <v>3</v>
      </c>
      <c r="G96" s="3"/>
      <c r="H96" s="3"/>
      <c r="I96" s="3">
        <v>0</v>
      </c>
      <c r="J96" s="3">
        <v>0</v>
      </c>
      <c r="K96" s="3">
        <v>0</v>
      </c>
      <c r="L96" s="3"/>
      <c r="M96">
        <f>G96*Komponen!C10 + H96*Komponen!C11 + I96*Komponen!C12 + J96*Komponen!C13 + K96*Komponen!C14 + L96*Komponen!C15</f>
        <v>0</v>
      </c>
      <c r="N96" t="str">
        <f t="shared" si="2"/>
        <v>T</v>
      </c>
    </row>
    <row r="97" spans="1:14" x14ac:dyDescent="0.35">
      <c r="A97">
        <v>93</v>
      </c>
      <c r="B97" t="s">
        <v>260</v>
      </c>
      <c r="C97" t="s">
        <v>261</v>
      </c>
      <c r="D97">
        <v>156327</v>
      </c>
      <c r="E97" t="s">
        <v>1</v>
      </c>
      <c r="F97" t="s">
        <v>3</v>
      </c>
      <c r="G97" s="3"/>
      <c r="H97" s="3"/>
      <c r="I97" s="3">
        <v>0</v>
      </c>
      <c r="J97" s="3">
        <v>0</v>
      </c>
      <c r="K97" s="3">
        <v>0</v>
      </c>
      <c r="L97" s="3"/>
      <c r="M97">
        <f>G97*Komponen!C10 + H97*Komponen!C11 + I97*Komponen!C12 + J97*Komponen!C13 + K97*Komponen!C14 + L97*Komponen!C15</f>
        <v>0</v>
      </c>
      <c r="N97" t="str">
        <f t="shared" si="2"/>
        <v>T</v>
      </c>
    </row>
    <row r="98" spans="1:14" x14ac:dyDescent="0.35">
      <c r="A98">
        <v>94</v>
      </c>
      <c r="B98" t="s">
        <v>262</v>
      </c>
      <c r="C98" t="s">
        <v>263</v>
      </c>
      <c r="D98">
        <v>153212</v>
      </c>
      <c r="E98" t="s">
        <v>1</v>
      </c>
      <c r="F98" t="s">
        <v>3</v>
      </c>
      <c r="G98" s="3"/>
      <c r="H98" s="3"/>
      <c r="I98" s="3">
        <v>0</v>
      </c>
      <c r="J98" s="3">
        <v>0</v>
      </c>
      <c r="K98" s="3">
        <v>0</v>
      </c>
      <c r="L98" s="3"/>
      <c r="M98">
        <f>G98*Komponen!C10 + H98*Komponen!C11 + I98*Komponen!C12 + J98*Komponen!C13 + K98*Komponen!C14 + L98*Komponen!C15</f>
        <v>0</v>
      </c>
      <c r="N98" t="str">
        <f t="shared" si="2"/>
        <v>T</v>
      </c>
    </row>
    <row r="99" spans="1:14" x14ac:dyDescent="0.35">
      <c r="A99">
        <v>95</v>
      </c>
      <c r="B99" t="s">
        <v>264</v>
      </c>
      <c r="C99" t="s">
        <v>265</v>
      </c>
      <c r="D99">
        <v>154250</v>
      </c>
      <c r="E99" t="s">
        <v>1</v>
      </c>
      <c r="F99" t="s">
        <v>3</v>
      </c>
      <c r="G99" s="3"/>
      <c r="H99" s="3"/>
      <c r="I99" s="3">
        <v>0</v>
      </c>
      <c r="J99" s="3">
        <v>0</v>
      </c>
      <c r="K99" s="3">
        <v>0</v>
      </c>
      <c r="L99" s="3"/>
      <c r="M99">
        <f>G99*Komponen!C10 + H99*Komponen!C11 + I99*Komponen!C12 + J99*Komponen!C13 + K99*Komponen!C14 + L99*Komponen!C15</f>
        <v>0</v>
      </c>
      <c r="N99" t="str">
        <f t="shared" si="2"/>
        <v>T</v>
      </c>
    </row>
    <row r="100" spans="1:14" x14ac:dyDescent="0.35">
      <c r="A100">
        <v>96</v>
      </c>
      <c r="B100" t="s">
        <v>266</v>
      </c>
      <c r="C100" t="s">
        <v>267</v>
      </c>
      <c r="D100">
        <v>153924</v>
      </c>
      <c r="E100" t="s">
        <v>1</v>
      </c>
      <c r="F100" t="s">
        <v>3</v>
      </c>
      <c r="G100" s="3"/>
      <c r="H100" s="3"/>
      <c r="I100" s="3">
        <v>0</v>
      </c>
      <c r="J100" s="3">
        <v>0</v>
      </c>
      <c r="K100" s="3">
        <v>0</v>
      </c>
      <c r="L100" s="3"/>
      <c r="M100">
        <f>G100*Komponen!C10 + H100*Komponen!C11 + I100*Komponen!C12 + J100*Komponen!C13 + K100*Komponen!C14 + L100*Komponen!C15</f>
        <v>0</v>
      </c>
      <c r="N100" t="str">
        <f t="shared" si="2"/>
        <v>T</v>
      </c>
    </row>
    <row r="101" spans="1:14" x14ac:dyDescent="0.35">
      <c r="A101">
        <v>97</v>
      </c>
      <c r="B101" t="s">
        <v>268</v>
      </c>
      <c r="C101" t="s">
        <v>269</v>
      </c>
      <c r="D101">
        <v>155950</v>
      </c>
      <c r="E101" t="s">
        <v>1</v>
      </c>
      <c r="F101" t="s">
        <v>3</v>
      </c>
      <c r="G101" s="3"/>
      <c r="H101" s="3"/>
      <c r="I101" s="3">
        <v>0</v>
      </c>
      <c r="J101" s="3">
        <v>0</v>
      </c>
      <c r="K101" s="3">
        <v>0</v>
      </c>
      <c r="L101" s="3"/>
      <c r="M101">
        <f>G101*Komponen!C10 + H101*Komponen!C11 + I101*Komponen!C12 + J101*Komponen!C13 + K101*Komponen!C14 + L101*Komponen!C15</f>
        <v>0</v>
      </c>
      <c r="N101" t="str">
        <f t="shared" ref="N101:N103" si="3">IF(AND(ISBLANK(G101), ISBLANK(H101), ISBLANK(I101), ISBLANK(J101), ISBLANK(K101), ISBLANK(L101)), "T", IF(M101&lt;=0.99, "T", IF(M101&lt;=24.99, "E", IF(M101&lt;=49.99, "D", IF(M101&lt;=54.99, "C", IF(M101&lt;=59.99, "C+", IF(M101&lt;=64.99, "B-", IF(M101&lt;=69.99, "B", IF(M101&lt;=74.99, "B+", IF(M101&lt;=79.99, "A-", IF(M101&lt;=100, "A")))))))))))</f>
        <v>T</v>
      </c>
    </row>
    <row r="102" spans="1:14" x14ac:dyDescent="0.35">
      <c r="A102">
        <v>98</v>
      </c>
      <c r="B102" t="s">
        <v>270</v>
      </c>
      <c r="C102" t="s">
        <v>271</v>
      </c>
      <c r="D102">
        <v>151741</v>
      </c>
      <c r="E102" t="s">
        <v>1</v>
      </c>
      <c r="F102" t="s">
        <v>3</v>
      </c>
      <c r="G102" s="3"/>
      <c r="H102" s="3"/>
      <c r="I102" s="3">
        <v>0</v>
      </c>
      <c r="J102" s="3">
        <v>0</v>
      </c>
      <c r="K102" s="3">
        <v>0</v>
      </c>
      <c r="L102" s="3"/>
      <c r="M102">
        <f>G102*Komponen!C10 + H102*Komponen!C11 + I102*Komponen!C12 + J102*Komponen!C13 + K102*Komponen!C14 + L102*Komponen!C15</f>
        <v>0</v>
      </c>
      <c r="N102" t="str">
        <f t="shared" si="3"/>
        <v>T</v>
      </c>
    </row>
    <row r="103" spans="1:14" x14ac:dyDescent="0.35">
      <c r="A103">
        <v>99</v>
      </c>
      <c r="B103" t="s">
        <v>272</v>
      </c>
      <c r="C103" t="s">
        <v>273</v>
      </c>
      <c r="D103">
        <v>153734</v>
      </c>
      <c r="E103" t="s">
        <v>1</v>
      </c>
      <c r="F103" t="s">
        <v>3</v>
      </c>
      <c r="G103" s="3">
        <v>79</v>
      </c>
      <c r="H103" s="3">
        <v>82</v>
      </c>
      <c r="I103" s="3">
        <v>0</v>
      </c>
      <c r="J103" s="3">
        <v>0</v>
      </c>
      <c r="K103" s="3">
        <v>0</v>
      </c>
      <c r="L103" s="3">
        <v>80</v>
      </c>
      <c r="M103">
        <f>G103*Komponen!C10 + H103*Komponen!C11 + I103*Komponen!C12 + J103*Komponen!C13 + K103*Komponen!C14 + L103*Komponen!C15</f>
        <v>80.5</v>
      </c>
      <c r="N103" t="str">
        <f t="shared" si="3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2025-02-03T05:55:36Z</dcterms:created>
  <dcterms:modified xsi:type="dcterms:W3CDTF">2025-02-03T09:21:16Z</dcterms:modified>
  <cp:category>nilai</cp:category>
</cp:coreProperties>
</file>