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167000E8-3AA2-4DFB-909D-4563916B4D1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8" i="4" l="1"/>
  <c r="N8" i="4" s="1"/>
  <c r="M16" i="4"/>
  <c r="N16" i="4" s="1"/>
  <c r="M20" i="4"/>
  <c r="N20" i="4" s="1"/>
  <c r="M24" i="4"/>
  <c r="N24" i="4" s="1"/>
  <c r="M12" i="4"/>
  <c r="N12" i="4" s="1"/>
  <c r="M28" i="4"/>
  <c r="N28" i="4" s="1"/>
  <c r="M27" i="4"/>
  <c r="N27" i="4" s="1"/>
  <c r="M19" i="4"/>
  <c r="N19" i="4" s="1"/>
  <c r="M15" i="4"/>
  <c r="N15" i="4" s="1"/>
  <c r="M11" i="4"/>
  <c r="N11" i="4" s="1"/>
  <c r="M23" i="4"/>
  <c r="N23" i="4" s="1"/>
  <c r="M7" i="4"/>
  <c r="N7" i="4" s="1"/>
  <c r="M35" i="4"/>
  <c r="N35" i="4" s="1"/>
  <c r="M37" i="4"/>
  <c r="N37" i="4" s="1"/>
  <c r="M36" i="4"/>
  <c r="N36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6" i="4"/>
  <c r="N26" i="4" s="1"/>
  <c r="M25" i="4"/>
  <c r="N25" i="4" s="1"/>
  <c r="M22" i="4"/>
  <c r="N22" i="4" s="1"/>
  <c r="M21" i="4"/>
  <c r="N21" i="4" s="1"/>
  <c r="M18" i="4"/>
  <c r="N18" i="4" s="1"/>
  <c r="M17" i="4"/>
  <c r="N17" i="4" s="1"/>
  <c r="M14" i="4"/>
  <c r="N14" i="4" s="1"/>
  <c r="M13" i="4"/>
  <c r="N13" i="4" s="1"/>
  <c r="M10" i="4"/>
  <c r="N10" i="4" s="1"/>
  <c r="M9" i="4"/>
  <c r="N9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<sst xmlns="http://schemas.openxmlformats.org/spreadsheetml/2006/main" count="268" uniqueCount="180">
  <si>
    <t>KODE MK</t>
  </si>
  <si>
    <t>E1C2A44P</t>
  </si>
  <si>
    <t>NAMA MK</t>
  </si>
  <si>
    <t>PRAKTIKUM ILMU RESEP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</si>
  <si>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</si>
  <si>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</si>
  <si>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</si>
  <si>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</si>
  <si>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</si>
  <si>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</si>
  <si>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</si>
  <si>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</si>
  <si>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</si>
  <si>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</si>
  <si>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</si>
  <si>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</si>
  <si>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</si>
  <si>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</si>
  <si>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</si>
  <si>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</si>
  <si>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</si>
  <si>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</si>
  <si>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</si>
  <si>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</si>
  <si>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</si>
  <si>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</si>
  <si>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</si>
  <si>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</si>
  <si>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</si>
  <si>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</si>
  <si>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</si>
  <si>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</si>
  <si>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</si>
  <si>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</si>
  <si>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</si>
  <si>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</si>
  <si>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</si>
  <si>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</si>
  <si>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</si>
  <si>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</si>
  <si>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</si>
  <si>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</si>
  <si>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</si>
  <si>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</si>
  <si>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</si>
  <si>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</si>
  <si>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</si>
  <si>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</si>
  <si>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</si>
  <si>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</si>
  <si>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</si>
  <si>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</si>
  <si>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</si>
  <si>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</si>
  <si>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</si>
  <si>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</si>
  <si>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</si>
  <si>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</si>
  <si>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</si>
  <si>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</si>
  <si>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</si>
  <si>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</si>
  <si>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</si>
  <si>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</si>
  <si>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</si>
  <si>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</si>
  <si>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</si>
  <si>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</si>
  <si>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</si>
  <si>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</si>
  <si>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</si>
  <si>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</si>
  <si>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</si>
  <si>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</si>
  <si>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</si>
  <si>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2019E1C007</t>
  </si>
  <si>
    <t>BAIQ FARIMA AS'SYA</t>
  </si>
  <si>
    <t>2019E1C021</t>
  </si>
  <si>
    <t>IKHA AWALIYAH</t>
  </si>
  <si>
    <t>2019E1C047</t>
  </si>
  <si>
    <t>ROHANA</t>
  </si>
  <si>
    <t>2020E1C005</t>
  </si>
  <si>
    <t>ANDANI SAPUTRI</t>
  </si>
  <si>
    <t>2021E1C010</t>
  </si>
  <si>
    <t>ARIF GUNAWAN</t>
  </si>
  <si>
    <t>2021E1C012</t>
  </si>
  <si>
    <t>AZHARULLAIL</t>
  </si>
  <si>
    <t>2021E1C076</t>
  </si>
  <si>
    <t>INDRASUL PUTRA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</si>
  <si>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</si>
  <si>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</si>
  <si>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</si>
  <si>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</si>
  <si>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</si>
  <si>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</si>
  <si>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</si>
  <si>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</si>
  <si>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</si>
  <si>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</si>
  <si>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</si>
  <si>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</si>
  <si>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</si>
  <si>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</si>
  <si>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</si>
  <si>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</si>
  <si>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</si>
  <si>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</si>
  <si>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</si>
  <si>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</si>
  <si>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</si>
  <si>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</si>
  <si>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</si>
  <si>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</si>
  <si>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</si>
  <si>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</si>
  <si>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</si>
  <si>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</si>
  <si>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</si>
  <si>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</si>
  <si>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</si>
  <si>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</si>
  <si>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</si>
  <si>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</si>
  <si>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</si>
  <si>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</si>
  <si>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</si>
  <si>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</si>
  <si>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</si>
  <si>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</si>
  <si>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</si>
  <si>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</si>
  <si>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</si>
  <si>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</si>
  <si>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</si>
  <si>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</si>
  <si>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</si>
  <si>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</si>
  <si>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</si>
  <si>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</si>
  <si>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</si>
  <si>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</si>
  <si>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Rata-rata nilai laporan praktikum</t>
  </si>
  <si>
    <t>Average laboratory report score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</si>
  <si>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</si>
  <si>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</si>
  <si>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</si>
  <si>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</si>
  <si>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</si>
  <si>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</si>
  <si>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https://drive.google.com/drive/folders/1O4ZD-xVu3kVHndWeISI1hM-eR36cR3mm?usp=sharing</t>
  </si>
  <si>
    <t>Asistensi praktikum</t>
  </si>
  <si>
    <t>Pretest, tutorial, jurnal sementara resep Saluran Cerna</t>
  </si>
  <si>
    <t>Pretest, tutorial, jurnal sementara resep Infeksi Saluran Pernapasan Akut (ISPA)</t>
  </si>
  <si>
    <t>Pretest, tutorial, jurnal sementara resep Infeksi Tuberkulosis (TBC)</t>
  </si>
  <si>
    <t>Pretest, tutorial, jurnal sementara resep penggunaan sediaan khusus</t>
  </si>
  <si>
    <t>Pretest, tutorial, jurnal sementara resep Diabetes Mellitus dan Hipertensi</t>
  </si>
  <si>
    <t>Analisis Resep Saluran Cerna</t>
  </si>
  <si>
    <t>Analisis Resep Infeksi Saluran Pernapasan Akut (ISPA)</t>
  </si>
  <si>
    <t>Analisis Resep Infeksi Tuberkulosis (TBC)</t>
  </si>
  <si>
    <t>Analisis Resep penggunaan sediaan khusus</t>
  </si>
  <si>
    <t>Analisis Resep Diabetes Mellitus dan Hipertensi</t>
  </si>
  <si>
    <t>Responsi (Ujian Praktikum)</t>
  </si>
  <si>
    <t>FGD</t>
  </si>
  <si>
    <t>Pretest, tutorial, jurnal sementara resep hormonal</t>
  </si>
  <si>
    <t>Analisis Resep Hormonal</t>
  </si>
  <si>
    <t>FGD (Focus Group Discussion)</t>
  </si>
  <si>
    <t>Practicum Assistance</t>
  </si>
  <si>
    <t>Pretest, Tutorial, and Temporary Journal for Gastrointestinal Prescription</t>
  </si>
  <si>
    <t>Pretest, Tutorial, and Temporary Journal for Acute Respiratory Tract Infection (ARI) Prescription</t>
  </si>
  <si>
    <t>Pretest, Tutorial, and Temporary Journal for Tuberculosis (TB) Prescription</t>
  </si>
  <si>
    <t>Pretest, Tutorial, and Temporary Journal for the Use of Special Preparations</t>
  </si>
  <si>
    <t>Pretest, Tutorial, and Temporary Journal for Diabetes Mellitus and Hypertension Prescription</t>
  </si>
  <si>
    <t>Pretest, Tutorial, and Temporary Journal for Hormonal Prescription</t>
  </si>
  <si>
    <t>Gastrointestinal Prescription Analysis</t>
  </si>
  <si>
    <t>Acute Respiratory Tract Infection (ARI) Prescription Analysis</t>
  </si>
  <si>
    <t>Tuberculosis (TB) Prescription Analysis</t>
  </si>
  <si>
    <t>Analysis of the Use of Special Preparations</t>
  </si>
  <si>
    <t>Diabetes Mellitus and Hypertension Prescription Analysis</t>
  </si>
  <si>
    <t>Hormonal Prescription Analysis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</si>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</sst>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6" sqref="C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162</v>
      </c>
      <c r="C10" s="14" t="s">
        <v>165</v>
      </c>
      <c r="D10">
        <v>1234580955</v>
      </c>
    </row>
    <row r="11" spans="1:4" x14ac:dyDescent="0.35">
      <c r="A11">
        <v>2</v>
      </c>
      <c r="B11" s="3" t="s">
        <v>150</v>
      </c>
      <c r="C11" s="14" t="s">
        <v>166</v>
      </c>
      <c r="D11">
        <v>1234580955</v>
      </c>
    </row>
    <row r="12" spans="1:4" x14ac:dyDescent="0.35">
      <c r="A12">
        <v>3</v>
      </c>
      <c r="B12" s="3" t="s">
        <v>151</v>
      </c>
      <c r="C12" s="14" t="s">
        <v>167</v>
      </c>
      <c r="D12">
        <v>1234580955</v>
      </c>
    </row>
    <row r="13" spans="1:4" x14ac:dyDescent="0.35">
      <c r="A13">
        <v>4</v>
      </c>
      <c r="B13" s="3" t="s">
        <v>152</v>
      </c>
      <c r="C13" s="14" t="s">
        <v>168</v>
      </c>
      <c r="D13">
        <v>1234580955</v>
      </c>
    </row>
    <row r="14" spans="1:4" x14ac:dyDescent="0.35">
      <c r="A14">
        <v>5</v>
      </c>
      <c r="B14" s="3" t="s">
        <v>153</v>
      </c>
      <c r="C14" s="14" t="s">
        <v>169</v>
      </c>
      <c r="D14">
        <v>1234580955</v>
      </c>
    </row>
    <row r="15" spans="1:4" x14ac:dyDescent="0.35">
      <c r="A15">
        <v>6</v>
      </c>
      <c r="B15" s="3" t="s">
        <v>154</v>
      </c>
      <c r="C15" s="14" t="s">
        <v>170</v>
      </c>
      <c r="D15">
        <v>1234580955</v>
      </c>
    </row>
    <row r="16" spans="1:4" x14ac:dyDescent="0.35">
      <c r="A16">
        <v>7</v>
      </c>
      <c r="B16" s="13" t="s">
        <v>155</v>
      </c>
      <c r="C16" s="14" t="s">
        <v>171</v>
      </c>
      <c r="D16">
        <v>1234580955</v>
      </c>
    </row>
    <row r="17" spans="1:4" x14ac:dyDescent="0.35">
      <c r="A17">
        <v>8</v>
      </c>
      <c r="B17" s="13" t="s">
        <v>163</v>
      </c>
      <c r="C17" s="14" t="s">
        <v>172</v>
      </c>
      <c r="D17">
        <v>1234580955</v>
      </c>
    </row>
    <row r="18" spans="1:4" x14ac:dyDescent="0.35">
      <c r="A18">
        <v>9</v>
      </c>
      <c r="B18" s="3" t="s">
        <v>156</v>
      </c>
      <c r="C18" s="14" t="s">
        <v>173</v>
      </c>
      <c r="D18">
        <v>1234580955</v>
      </c>
    </row>
    <row r="19" spans="1:4" x14ac:dyDescent="0.35">
      <c r="A19">
        <v>10</v>
      </c>
      <c r="B19" s="3" t="s">
        <v>157</v>
      </c>
      <c r="C19" s="14" t="s">
        <v>174</v>
      </c>
      <c r="D19">
        <v>1234580955</v>
      </c>
    </row>
    <row r="20" spans="1:4" x14ac:dyDescent="0.35">
      <c r="A20">
        <v>11</v>
      </c>
      <c r="B20" s="3" t="s">
        <v>158</v>
      </c>
      <c r="C20" s="14" t="s">
        <v>175</v>
      </c>
      <c r="D20">
        <v>1234580955</v>
      </c>
    </row>
    <row r="21" spans="1:4" x14ac:dyDescent="0.35">
      <c r="A21">
        <v>12</v>
      </c>
      <c r="B21" s="3" t="s">
        <v>159</v>
      </c>
      <c r="C21" s="14" t="s">
        <v>176</v>
      </c>
      <c r="D21">
        <v>1234580955</v>
      </c>
    </row>
    <row r="22" spans="1:4" x14ac:dyDescent="0.35">
      <c r="A22">
        <v>13</v>
      </c>
      <c r="B22" s="13" t="s">
        <v>160</v>
      </c>
      <c r="C22" s="14" t="s">
        <v>177</v>
      </c>
      <c r="D22">
        <v>1234580955</v>
      </c>
    </row>
    <row r="23" spans="1:4" x14ac:dyDescent="0.35">
      <c r="A23">
        <v>14</v>
      </c>
      <c r="B23" s="13" t="s">
        <v>164</v>
      </c>
      <c r="C23" s="14" t="s">
        <v>178</v>
      </c>
      <c r="D23">
        <v>1234580955</v>
      </c>
    </row>
    <row r="24" spans="1:4" x14ac:dyDescent="0.35">
      <c r="A24">
        <v>15</v>
      </c>
      <c r="B24" s="3" t="s">
        <v>161</v>
      </c>
      <c r="C24" s="14" t="s">
        <v>179</v>
      </c>
      <c r="D24">
        <v>1234580955</v>
      </c>
    </row>
    <row r="25" spans="1:4" x14ac:dyDescent="0.35">
      <c r="A25">
        <v>16</v>
      </c>
      <c r="B25" s="3" t="s">
        <v>161</v>
      </c>
      <c r="C25" s="14" t="s">
        <v>179</v>
      </c>
      <c r="D25">
        <v>1234580955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141</v>
      </c>
      <c r="E10" s="3" t="s">
        <v>142</v>
      </c>
      <c r="F10">
        <v>1234580955</v>
      </c>
    </row>
    <row r="11" spans="1:6" x14ac:dyDescent="0.35">
      <c r="A11">
        <v>2</v>
      </c>
      <c r="B11" t="s">
        <v>60</v>
      </c>
      <c r="C11" s="9">
        <v>0.3</v>
      </c>
      <c r="D11" s="3" t="s">
        <v>149</v>
      </c>
      <c r="E11" s="3"/>
      <c r="F11">
        <v>1234580955</v>
      </c>
    </row>
    <row r="12" spans="1:6" x14ac:dyDescent="0.35">
      <c r="A12">
        <v>3</v>
      </c>
      <c r="B12" t="s">
        <v>61</v>
      </c>
      <c r="C12" s="9">
        <v>0.1</v>
      </c>
      <c r="D12" s="3" t="s">
        <v>143</v>
      </c>
      <c r="E12" s="3" t="s">
        <v>144</v>
      </c>
      <c r="F12">
        <v>1234580955</v>
      </c>
    </row>
    <row r="13" spans="1:6" x14ac:dyDescent="0.35">
      <c r="A13">
        <v>4</v>
      </c>
      <c r="B13" t="s">
        <v>62</v>
      </c>
      <c r="C13" s="9">
        <v>0.1</v>
      </c>
      <c r="D13" s="3" t="s">
        <v>145</v>
      </c>
      <c r="E13" s="3" t="s">
        <v>146</v>
      </c>
      <c r="F13">
        <v>1234580955</v>
      </c>
    </row>
    <row r="14" spans="1:6" x14ac:dyDescent="0.35">
      <c r="A14">
        <v>5</v>
      </c>
      <c r="B14" t="s">
        <v>63</v>
      </c>
      <c r="C14" s="9">
        <v>0.15</v>
      </c>
      <c r="D14" s="3" t="s">
        <v>147</v>
      </c>
      <c r="E14" s="3" t="s">
        <v>148</v>
      </c>
      <c r="F14">
        <v>1234580955</v>
      </c>
    </row>
    <row r="15" spans="1:6" x14ac:dyDescent="0.35">
      <c r="A15">
        <v>6</v>
      </c>
      <c r="B15" t="s">
        <v>64</v>
      </c>
      <c r="C15" s="9">
        <v>0.15</v>
      </c>
      <c r="D15" s="3" t="s">
        <v>147</v>
      </c>
      <c r="E15" s="3" t="s">
        <v>148</v>
      </c>
      <c r="F15">
        <v>1234580955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3" zoomScale="80" zoomScaleNormal="80" workbookViewId="0">
      <selection activeCell="L13" sqref="L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10</v>
      </c>
      <c r="M5">
        <f>G5*Komponen!C10 + H5*Komponen!C11 + I5*Komponen!C12 + J5*Komponen!C13 + K5*Komponen!C14 + L5*Komponen!C15</f>
        <v>1.5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155474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10</v>
      </c>
      <c r="M7">
        <f>G7*Komponen!C10 + H7*Komponen!C11 + I7*Komponen!C12 + J7*Komponen!C13 + K7*Komponen!C14 + L7*Komponen!C15</f>
        <v>1.5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156825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153254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152236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10</v>
      </c>
      <c r="M10">
        <f>G10*Komponen!C10 + H10*Komponen!C11 + I10*Komponen!C12 + J10*Komponen!C13 + K10*Komponen!C14 + L10*Komponen!C15</f>
        <v>1.5</v>
      </c>
      <c r="N10" t="str">
        <f t="shared" si="0"/>
        <v>E</v>
      </c>
    </row>
    <row r="11" spans="1:14" x14ac:dyDescent="0.35">
      <c r="A11">
        <v>7</v>
      </c>
      <c r="B11" t="s">
        <v>87</v>
      </c>
      <c r="C11" t="s">
        <v>88</v>
      </c>
      <c r="D11">
        <v>156713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10</v>
      </c>
      <c r="M11">
        <f>G11*Komponen!C10 + H11*Komponen!C11 + I11*Komponen!C12 + J11*Komponen!C13 + K11*Komponen!C14 + L11*Komponen!C15</f>
        <v>1.5</v>
      </c>
      <c r="N11" t="str">
        <f t="shared" si="0"/>
        <v>E</v>
      </c>
    </row>
    <row r="12" spans="1:14" x14ac:dyDescent="0.35">
      <c r="A12">
        <v>8</v>
      </c>
      <c r="B12" t="s">
        <v>89</v>
      </c>
      <c r="C12" t="s">
        <v>90</v>
      </c>
      <c r="D12">
        <v>155477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10</v>
      </c>
      <c r="M12">
        <f>G12*Komponen!C10 + H12*Komponen!C11 + I12*Komponen!C12 + J12*Komponen!C13 + K12*Komponen!C14 + L12*Komponen!C15</f>
        <v>1.5</v>
      </c>
      <c r="N12" t="str">
        <f t="shared" si="0"/>
        <v>E</v>
      </c>
    </row>
    <row r="13" spans="1:14" x14ac:dyDescent="0.35">
      <c r="A13">
        <v>9</v>
      </c>
      <c r="B13" t="s">
        <v>91</v>
      </c>
      <c r="C13" t="s">
        <v>92</v>
      </c>
      <c r="D13">
        <v>153582</v>
      </c>
      <c r="E13" t="s">
        <v>1</v>
      </c>
      <c r="F13" t="s">
        <v>3</v>
      </c>
      <c r="G13" s="3">
        <v>87</v>
      </c>
      <c r="H13" s="3">
        <v>93</v>
      </c>
      <c r="I13" s="3">
        <v>87</v>
      </c>
      <c r="J13" s="3">
        <v>93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93.3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153743</v>
      </c>
      <c r="E14" t="s">
        <v>1</v>
      </c>
      <c r="F14" t="s">
        <v>3</v>
      </c>
      <c r="G14" s="3">
        <v>82</v>
      </c>
      <c r="H14" s="3">
        <v>91</v>
      </c>
      <c r="I14" s="3">
        <v>83</v>
      </c>
      <c r="J14" s="3">
        <v>91</v>
      </c>
      <c r="K14" s="3">
        <v>96</v>
      </c>
      <c r="L14" s="3">
        <v>96</v>
      </c>
      <c r="M14">
        <f>G14*Komponen!C10 + H14*Komponen!C11 + I14*Komponen!C12 + J14*Komponen!C13 + K14*Komponen!C14 + L14*Komponen!C15</f>
        <v>89.9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153675</v>
      </c>
      <c r="E15" t="s">
        <v>1</v>
      </c>
      <c r="F15" t="s">
        <v>3</v>
      </c>
      <c r="G15" s="3">
        <v>89</v>
      </c>
      <c r="H15" s="3">
        <v>98</v>
      </c>
      <c r="I15" s="3">
        <v>89</v>
      </c>
      <c r="J15" s="3">
        <v>98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95.9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154000</v>
      </c>
      <c r="E16" t="s">
        <v>1</v>
      </c>
      <c r="F16" t="s">
        <v>3</v>
      </c>
      <c r="G16" s="3">
        <v>77</v>
      </c>
      <c r="H16" s="3">
        <v>77.5</v>
      </c>
      <c r="I16" s="3">
        <v>77</v>
      </c>
      <c r="J16" s="3">
        <v>77.5</v>
      </c>
      <c r="K16" s="3">
        <v>96</v>
      </c>
      <c r="L16" s="3">
        <v>96</v>
      </c>
      <c r="M16">
        <f>G16*Komponen!C10 + H16*Komponen!C11 + I16*Komponen!C12 + J16*Komponen!C13 + K16*Komponen!C14 + L16*Komponen!C15</f>
        <v>82.9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153847</v>
      </c>
      <c r="E17" t="s">
        <v>1</v>
      </c>
      <c r="F17" t="s">
        <v>3</v>
      </c>
      <c r="G17" s="3">
        <v>82</v>
      </c>
      <c r="H17" s="3">
        <v>90</v>
      </c>
      <c r="I17" s="3">
        <v>83</v>
      </c>
      <c r="J17" s="3">
        <v>90</v>
      </c>
      <c r="K17" s="3">
        <v>88</v>
      </c>
      <c r="L17" s="3">
        <v>88</v>
      </c>
      <c r="M17">
        <f>G17*Komponen!C10 + H17*Komponen!C11 + I17*Komponen!C12 + J17*Komponen!C13 + K17*Komponen!C14 + L17*Komponen!C15</f>
        <v>87.100000000000009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153314</v>
      </c>
      <c r="E18" t="s">
        <v>1</v>
      </c>
      <c r="F18" t="s">
        <v>3</v>
      </c>
      <c r="G18" s="3">
        <v>83</v>
      </c>
      <c r="H18" s="3">
        <v>95.5</v>
      </c>
      <c r="I18" s="3">
        <v>80</v>
      </c>
      <c r="J18" s="3">
        <v>83</v>
      </c>
      <c r="K18" s="3">
        <v>88</v>
      </c>
      <c r="L18" s="3">
        <v>88</v>
      </c>
      <c r="M18">
        <f>G18*Komponen!C10 + H18*Komponen!C11 + I18*Komponen!C12 + J18*Komponen!C13 + K18*Komponen!C14 + L18*Komponen!C15</f>
        <v>87.95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153625</v>
      </c>
      <c r="E19" t="s">
        <v>1</v>
      </c>
      <c r="F19" t="s">
        <v>3</v>
      </c>
      <c r="G19" s="3">
        <v>81</v>
      </c>
      <c r="H19" s="3">
        <v>89</v>
      </c>
      <c r="I19" s="3">
        <v>76</v>
      </c>
      <c r="J19" s="3">
        <v>80</v>
      </c>
      <c r="K19" s="3">
        <v>88</v>
      </c>
      <c r="L19" s="3">
        <v>88</v>
      </c>
      <c r="M19">
        <f>G19*Komponen!C10 + H19*Komponen!C11 + I19*Komponen!C12 + J19*Komponen!C13 + K19*Komponen!C14 + L19*Komponen!C15</f>
        <v>84.9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153093</v>
      </c>
      <c r="E20" t="s">
        <v>1</v>
      </c>
      <c r="F20" t="s">
        <v>3</v>
      </c>
      <c r="G20" s="3">
        <v>78.5</v>
      </c>
      <c r="H20" s="3">
        <v>86</v>
      </c>
      <c r="I20" s="3">
        <v>72.5</v>
      </c>
      <c r="J20" s="3">
        <v>77</v>
      </c>
      <c r="K20" s="3">
        <v>92</v>
      </c>
      <c r="L20" s="3">
        <v>92</v>
      </c>
      <c r="M20">
        <f>G20*Komponen!C10 + H20*Komponen!C11 + I20*Komponen!C12 + J20*Komponen!C13 + K20*Komponen!C14 + L20*Komponen!C15</f>
        <v>84.05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153572</v>
      </c>
      <c r="E21" t="s">
        <v>1</v>
      </c>
      <c r="F21" t="s">
        <v>3</v>
      </c>
      <c r="G21" s="3">
        <v>71</v>
      </c>
      <c r="H21" s="3">
        <v>84</v>
      </c>
      <c r="I21" s="3">
        <v>71</v>
      </c>
      <c r="J21" s="3">
        <v>75</v>
      </c>
      <c r="K21" s="3">
        <v>76</v>
      </c>
      <c r="L21" s="3">
        <v>76</v>
      </c>
      <c r="M21">
        <f>G21*Komponen!C10 + H21*Komponen!C11 + I21*Komponen!C12 + J21*Komponen!C13 + K21*Komponen!C14 + L21*Komponen!C15</f>
        <v>76.800000000000011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153760</v>
      </c>
      <c r="E22" t="s">
        <v>1</v>
      </c>
      <c r="F22" t="s">
        <v>3</v>
      </c>
      <c r="G22" s="3">
        <v>85</v>
      </c>
      <c r="H22" s="3">
        <v>90</v>
      </c>
      <c r="I22" s="3">
        <v>76</v>
      </c>
      <c r="J22" s="3">
        <v>80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89.6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153592</v>
      </c>
      <c r="E23" t="s">
        <v>1</v>
      </c>
      <c r="F23" t="s">
        <v>3</v>
      </c>
      <c r="G23" s="3">
        <v>84</v>
      </c>
      <c r="H23" s="3">
        <v>93</v>
      </c>
      <c r="I23" s="3">
        <v>80</v>
      </c>
      <c r="J23" s="3">
        <v>83</v>
      </c>
      <c r="K23" s="3">
        <v>92</v>
      </c>
      <c r="L23" s="3">
        <v>92</v>
      </c>
      <c r="M23">
        <f>G23*Komponen!C10 + H23*Komponen!C11 + I23*Komponen!C12 + J23*Komponen!C13 + K23*Komponen!C14 + L23*Komponen!C15</f>
        <v>88.6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153446</v>
      </c>
      <c r="E24" t="s">
        <v>1</v>
      </c>
      <c r="F24" t="s">
        <v>3</v>
      </c>
      <c r="G24" s="3">
        <v>80</v>
      </c>
      <c r="H24" s="3">
        <v>86</v>
      </c>
      <c r="I24" s="3">
        <v>76</v>
      </c>
      <c r="J24" s="3">
        <v>80</v>
      </c>
      <c r="K24" s="3">
        <v>84</v>
      </c>
      <c r="L24" s="3">
        <v>84</v>
      </c>
      <c r="M24">
        <f>G24*Komponen!C10 + H24*Komponen!C11 + I24*Komponen!C12 + J24*Komponen!C13 + K24*Komponen!C14 + L24*Komponen!C15</f>
        <v>82.6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152819</v>
      </c>
      <c r="E25" t="s">
        <v>1</v>
      </c>
      <c r="F25" t="s">
        <v>3</v>
      </c>
      <c r="G25" s="3">
        <v>87</v>
      </c>
      <c r="H25" s="3">
        <v>95</v>
      </c>
      <c r="I25" s="3">
        <v>87</v>
      </c>
      <c r="J25" s="3">
        <v>95</v>
      </c>
      <c r="K25" s="3">
        <v>76</v>
      </c>
      <c r="L25" s="3">
        <v>76</v>
      </c>
      <c r="M25">
        <f>G25*Komponen!C10 + H25*Komponen!C11 + I25*Komponen!C12 + J25*Komponen!C13 + K25*Komponen!C14 + L25*Komponen!C15</f>
        <v>86.90000000000002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153676</v>
      </c>
      <c r="E26" t="s">
        <v>1</v>
      </c>
      <c r="F26" t="s">
        <v>3</v>
      </c>
      <c r="G26" s="3">
        <v>75</v>
      </c>
      <c r="H26" s="3">
        <v>83.5</v>
      </c>
      <c r="I26" s="3">
        <v>75</v>
      </c>
      <c r="J26" s="3">
        <v>83.5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85.9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153741</v>
      </c>
      <c r="E27" t="s">
        <v>1</v>
      </c>
      <c r="F27" t="s">
        <v>3</v>
      </c>
      <c r="G27" s="3">
        <v>81</v>
      </c>
      <c r="H27" s="3">
        <v>91.5</v>
      </c>
      <c r="I27" s="3">
        <v>80</v>
      </c>
      <c r="J27" s="3">
        <v>91.5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90.8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153586</v>
      </c>
      <c r="E28" t="s">
        <v>1</v>
      </c>
      <c r="F28" t="s">
        <v>3</v>
      </c>
      <c r="G28" s="3">
        <v>97</v>
      </c>
      <c r="H28" s="3">
        <v>93</v>
      </c>
      <c r="I28" s="3">
        <v>97</v>
      </c>
      <c r="J28" s="3">
        <v>93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96.3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153785</v>
      </c>
      <c r="E29" t="s">
        <v>1</v>
      </c>
      <c r="F29" t="s">
        <v>3</v>
      </c>
      <c r="G29" s="3">
        <v>78</v>
      </c>
      <c r="H29" s="3">
        <v>68.5</v>
      </c>
      <c r="I29" s="3">
        <v>78</v>
      </c>
      <c r="J29" s="3">
        <v>68.5</v>
      </c>
      <c r="K29" s="3">
        <v>56</v>
      </c>
      <c r="L29" s="3">
        <v>56</v>
      </c>
      <c r="M29">
        <f>G29*Komponen!C10 + H29*Komponen!C11 + I29*Komponen!C12 + J29*Komponen!C13 + K29*Komponen!C14 + L29*Komponen!C15</f>
        <v>67.600000000000009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153707</v>
      </c>
      <c r="E30" t="s">
        <v>1</v>
      </c>
      <c r="F30" t="s">
        <v>3</v>
      </c>
      <c r="G30" s="3">
        <v>79</v>
      </c>
      <c r="H30" s="3">
        <v>88.5</v>
      </c>
      <c r="I30" s="3">
        <v>79</v>
      </c>
      <c r="J30" s="3">
        <v>88.5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84.3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154123</v>
      </c>
      <c r="E31" t="s">
        <v>1</v>
      </c>
      <c r="F31" t="s">
        <v>3</v>
      </c>
      <c r="G31" s="3">
        <v>89</v>
      </c>
      <c r="H31" s="3">
        <v>74</v>
      </c>
      <c r="I31" s="3">
        <v>90</v>
      </c>
      <c r="J31" s="3">
        <v>73</v>
      </c>
      <c r="K31" s="3">
        <v>88</v>
      </c>
      <c r="L31" s="3">
        <v>88</v>
      </c>
      <c r="M31">
        <f>G31*Komponen!C10 + H31*Komponen!C11 + I31*Komponen!C12 + J31*Komponen!C13 + K31*Komponen!C14 + L31*Komponen!C15</f>
        <v>82.7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153673</v>
      </c>
      <c r="E32" t="s">
        <v>1</v>
      </c>
      <c r="F32" t="s">
        <v>3</v>
      </c>
      <c r="G32" s="3">
        <v>94</v>
      </c>
      <c r="H32" s="3">
        <v>89</v>
      </c>
      <c r="I32" s="3">
        <v>90</v>
      </c>
      <c r="J32" s="3">
        <v>89</v>
      </c>
      <c r="K32" s="3">
        <v>96</v>
      </c>
      <c r="L32" s="3">
        <v>96</v>
      </c>
      <c r="M32">
        <f>G32*Komponen!C10 + H32*Komponen!C11 + I32*Komponen!C12 + J32*Komponen!C13 + K32*Komponen!C14 + L32*Komponen!C15</f>
        <v>92.199999999999989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154287</v>
      </c>
      <c r="E33" t="s">
        <v>1</v>
      </c>
      <c r="F33" t="s">
        <v>3</v>
      </c>
      <c r="G33" s="3">
        <v>94</v>
      </c>
      <c r="H33" s="3">
        <v>85</v>
      </c>
      <c r="I33" s="3">
        <v>90</v>
      </c>
      <c r="J33" s="3">
        <v>85</v>
      </c>
      <c r="K33" s="3">
        <v>72</v>
      </c>
      <c r="L33" s="3">
        <v>72</v>
      </c>
      <c r="M33">
        <f>G33*Komponen!C10 + H33*Komponen!C11 + I33*Komponen!C12 + J33*Komponen!C13 + K33*Komponen!C14 + L33*Komponen!C15</f>
        <v>83.399999999999991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154281</v>
      </c>
      <c r="E34" t="s">
        <v>1</v>
      </c>
      <c r="F34" t="s">
        <v>3</v>
      </c>
      <c r="G34" s="3">
        <v>93</v>
      </c>
      <c r="H34" s="3">
        <v>92</v>
      </c>
      <c r="I34" s="3">
        <v>90</v>
      </c>
      <c r="J34" s="3">
        <v>92</v>
      </c>
      <c r="K34" s="3">
        <v>76</v>
      </c>
      <c r="L34" s="3">
        <v>76</v>
      </c>
      <c r="M34">
        <f>G34*Komponen!C10 + H34*Komponen!C11 + I34*Komponen!C12 + J34*Komponen!C13 + K34*Komponen!C14 + L34*Komponen!C15</f>
        <v>87.200000000000017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153414</v>
      </c>
      <c r="E35" t="s">
        <v>1</v>
      </c>
      <c r="F35" t="s">
        <v>3</v>
      </c>
      <c r="G35" s="3">
        <v>95</v>
      </c>
      <c r="H35" s="3">
        <v>86</v>
      </c>
      <c r="I35" s="3">
        <v>90</v>
      </c>
      <c r="J35" s="3">
        <v>85</v>
      </c>
      <c r="K35" s="3">
        <v>100</v>
      </c>
      <c r="L35" s="3">
        <v>100</v>
      </c>
      <c r="M35">
        <f>G35*Komponen!C10 + H35*Komponen!C11 + I35*Komponen!C12 + J35*Komponen!C13 + K35*Komponen!C14 + L35*Komponen!C15</f>
        <v>92.3</v>
      </c>
      <c r="N35" t="str">
        <f t="shared" si="0"/>
        <v>A</v>
      </c>
    </row>
    <row r="36" spans="1:14" x14ac:dyDescent="0.35">
      <c r="A36">
        <v>32</v>
      </c>
      <c r="B36" t="s">
        <v>137</v>
      </c>
      <c r="C36" t="s">
        <v>138</v>
      </c>
      <c r="D36">
        <v>153521</v>
      </c>
      <c r="E36" t="s">
        <v>1</v>
      </c>
      <c r="F36" t="s">
        <v>3</v>
      </c>
      <c r="G36" s="3">
        <v>98</v>
      </c>
      <c r="H36" s="3">
        <v>92</v>
      </c>
      <c r="I36" s="3">
        <v>90</v>
      </c>
      <c r="J36" s="3">
        <v>91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95.3</v>
      </c>
      <c r="N36" t="str">
        <f t="shared" si="0"/>
        <v>A</v>
      </c>
    </row>
    <row r="37" spans="1:14" x14ac:dyDescent="0.35">
      <c r="A37">
        <v>33</v>
      </c>
      <c r="B37" t="s">
        <v>139</v>
      </c>
      <c r="C37" t="s">
        <v>140</v>
      </c>
      <c r="D37">
        <v>155280</v>
      </c>
      <c r="E37" t="s">
        <v>1</v>
      </c>
      <c r="F37" t="s">
        <v>3</v>
      </c>
      <c r="G37" s="3">
        <v>89</v>
      </c>
      <c r="H37" s="3">
        <v>84.5</v>
      </c>
      <c r="I37" s="3">
        <v>90</v>
      </c>
      <c r="J37" s="3">
        <v>84.5</v>
      </c>
      <c r="K37" s="3">
        <v>96</v>
      </c>
      <c r="L37" s="3">
        <v>96</v>
      </c>
      <c r="M37">
        <f>G37*Komponen!C10 + H37*Komponen!C11 + I37*Komponen!C12 + J37*Komponen!C13 + K37*Komponen!C14 + L37*Komponen!C15</f>
        <v>89.4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2025-02-03T15:27:06Z</dcterms:created>
  <dcterms:modified xsi:type="dcterms:W3CDTF">2025-02-03T16:29:44Z</dcterms:modified>
  <cp:category>nilai</cp:category>
</cp:coreProperties>
</file>