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396662E9-FAEF-4146-A7BC-2C9A8D9A896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" l="1"/>
  <c r="J19" i="4"/>
  <c r="J13" i="4"/>
  <c r="J10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<sst xmlns="http://schemas.openxmlformats.org/spreadsheetml/2006/main" count="187" uniqueCount="134">
  <si>
    <t>KODE MK</t>
  </si>
  <si>
    <t>C1B2A69B</t>
  </si>
  <si>
    <t>NAMA MK</t>
  </si>
  <si>
    <t>CAPTION DESAIN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</si>
  <si>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</si>
  <si>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</si>
  <si>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</si>
  <si>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</si>
  <si>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</si>
  <si>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</si>
  <si>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</si>
  <si>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</si>
  <si>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</si>
  <si>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</si>
  <si>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</si>
  <si>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</si>
  <si>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</si>
  <si>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</si>
  <si>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</si>
  <si>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</si>
  <si>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</si>
  <si>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</si>
  <si>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</si>
  <si>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</si>
  <si>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</si>
  <si>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</si>
  <si>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</si>
  <si>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</si>
  <si>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</si>
  <si>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</si>
  <si>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</si>
  <si>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</si>
  <si>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</si>
  <si>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</si>
  <si>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</si>
  <si>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</si>
  <si>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</si>
  <si>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</si>
  <si>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</si>
  <si>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</si>
  <si>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</si>
  <si>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</si>
  <si>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</si>
  <si>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</si>
  <si>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</si>
  <si>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</si>
  <si>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</si>
  <si>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</si>
  <si>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</si>
  <si>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</si>
  <si>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</si>
  <si>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</si>
  <si>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</si>
  <si>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</si>
  <si>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</si>
  <si>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</si>
  <si>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</si>
  <si>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</si>
  <si>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</si>
  <si>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</si>
  <si>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</si>
  <si>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</si>
  <si>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</si>
  <si>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</si>
  <si>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CAPTION DESAIN (C1B2A69B)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</si>
  <si>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</si>
  <si>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</si>
  <si>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</si>
  <si>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</si>
  <si>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</si>
  <si>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</si>
  <si>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</si>
  <si>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</si>
  <si>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</si>
  <si>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2021C1B009</t>
  </si>
  <si>
    <t>DONI SETIAWAN</t>
  </si>
  <si>
    <t>2021C1B020</t>
  </si>
  <si>
    <t>HANDIKA PURNAMA</t>
  </si>
  <si>
    <t>2021C1B030</t>
  </si>
  <si>
    <t>USRA MAULANA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</si>
  <si>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</si>
  <si>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</si>
  <si>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</si>
  <si>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</si>
  <si>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</si>
  <si>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</si>
  <si>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</si>
  <si>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</si>
  <si>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</si>
  <si>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</si>
  <si>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</si>
  <si>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</si>
  <si>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</si>
  <si>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</si>
  <si>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</si>
  <si>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</si>
  <si>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</si>
  <si>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</si>
  <si>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</si>
  <si>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</si>
  <si>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</si>
  <si>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</si>
  <si>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</si>
  <si>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</si>
  <si>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</si>
  <si>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</si>
  <si>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</si>
  <si>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</si>
  <si>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Pengenalan Capstone Design</t>
  </si>
  <si>
    <t>Identifikasi Masalah dan Analisis Kebutuhan</t>
  </si>
  <si>
    <t>Konsep dan Ide Desain</t>
  </si>
  <si>
    <t>Proses Perancangan Awal</t>
  </si>
  <si>
    <t>Evaluasi dan Optimasi Desain</t>
  </si>
  <si>
    <t>Pengujian Material dan Prototipe</t>
  </si>
  <si>
    <t>Desain Sistem dan Integrasi Komponen</t>
  </si>
  <si>
    <t>Ujian Tengah Smester</t>
  </si>
  <si>
    <t>Aspek Keamanan dan Standar Teknik</t>
  </si>
  <si>
    <t>Persiapan Dokumentasi Teknik</t>
  </si>
  <si>
    <t>Finalisasi Desain dan Penyusunan Laporan Akhir</t>
  </si>
  <si>
    <t>Presentasi Proyek Desain</t>
  </si>
  <si>
    <t>Evaluasi dan Refleksi Proyek</t>
  </si>
  <si>
    <t>Ujian Akhir Proyek</t>
  </si>
  <si>
    <t>jumlah kehadiran dan interkasi didalam kelas</t>
  </si>
  <si>
    <t>number of attendances and interactions in class</t>
  </si>
  <si>
    <t>mengikuti  dan mengumpulkan laporan proyek</t>
  </si>
  <si>
    <t>kelengkapan dan kebenaran dalam membuat Quiz</t>
  </si>
  <si>
    <t>completeness and correctness in making assignments</t>
  </si>
  <si>
    <t>mengukuti evaluasi tugas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</si>
  <si>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</si>
  <si>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</si>
  <si>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</si>
  <si>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</si>
  <si>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</si>
  <si>
    <t>attend and submit project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</si>
</sst>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B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/>
      <c r="D10">
        <v>1234581819</v>
      </c>
    </row>
    <row r="11" spans="1:4" x14ac:dyDescent="0.25">
      <c r="A11">
        <v>2</v>
      </c>
      <c r="B11" s="3" t="s">
        <v>109</v>
      </c>
      <c r="C11" s="3"/>
      <c r="D11">
        <v>1234581819</v>
      </c>
    </row>
    <row r="12" spans="1:4" x14ac:dyDescent="0.25">
      <c r="A12">
        <v>3</v>
      </c>
      <c r="B12" s="3" t="s">
        <v>110</v>
      </c>
      <c r="C12" s="3"/>
      <c r="D12">
        <v>1234581819</v>
      </c>
    </row>
    <row r="13" spans="1:4" x14ac:dyDescent="0.25">
      <c r="A13">
        <v>4</v>
      </c>
      <c r="B13" s="3" t="s">
        <v>111</v>
      </c>
      <c r="C13" s="3"/>
      <c r="D13">
        <v>1234581819</v>
      </c>
    </row>
    <row r="14" spans="1:4" x14ac:dyDescent="0.25">
      <c r="A14">
        <v>5</v>
      </c>
      <c r="B14" s="3" t="s">
        <v>112</v>
      </c>
      <c r="C14" s="3"/>
      <c r="D14">
        <v>1234581819</v>
      </c>
    </row>
    <row r="15" spans="1:4" x14ac:dyDescent="0.25">
      <c r="A15">
        <v>6</v>
      </c>
      <c r="B15" s="3" t="s">
        <v>113</v>
      </c>
      <c r="C15" s="3"/>
      <c r="D15">
        <v>1234581819</v>
      </c>
    </row>
    <row r="16" spans="1:4" x14ac:dyDescent="0.25">
      <c r="A16">
        <v>7</v>
      </c>
      <c r="B16" s="3" t="s">
        <v>114</v>
      </c>
      <c r="C16" s="3"/>
      <c r="D16">
        <v>1234581819</v>
      </c>
    </row>
    <row r="17" spans="1:4" x14ac:dyDescent="0.25">
      <c r="A17">
        <v>8</v>
      </c>
      <c r="B17" s="3" t="s">
        <v>115</v>
      </c>
      <c r="C17" s="3"/>
      <c r="D17">
        <v>1234581819</v>
      </c>
    </row>
    <row r="18" spans="1:4" x14ac:dyDescent="0.25">
      <c r="A18">
        <v>9</v>
      </c>
      <c r="B18" s="3" t="s">
        <v>116</v>
      </c>
      <c r="C18" s="3"/>
      <c r="D18">
        <v>1234581819</v>
      </c>
    </row>
    <row r="19" spans="1:4" x14ac:dyDescent="0.25">
      <c r="A19">
        <v>10</v>
      </c>
      <c r="B19" s="3" t="s">
        <v>117</v>
      </c>
      <c r="C19" s="3"/>
      <c r="D19">
        <v>1234581819</v>
      </c>
    </row>
    <row r="20" spans="1:4" x14ac:dyDescent="0.25">
      <c r="A20">
        <v>11</v>
      </c>
      <c r="B20" s="3" t="s">
        <v>118</v>
      </c>
      <c r="C20" s="3"/>
      <c r="D20">
        <v>1234581819</v>
      </c>
    </row>
    <row r="21" spans="1:4" x14ac:dyDescent="0.25">
      <c r="A21">
        <v>12</v>
      </c>
      <c r="B21" s="3" t="s">
        <v>119</v>
      </c>
      <c r="C21" s="3"/>
      <c r="D21">
        <v>1234581819</v>
      </c>
    </row>
    <row r="22" spans="1:4" x14ac:dyDescent="0.25">
      <c r="A22">
        <v>13</v>
      </c>
      <c r="B22" s="3" t="s">
        <v>120</v>
      </c>
      <c r="C22" s="3"/>
      <c r="D22">
        <v>1234581819</v>
      </c>
    </row>
    <row r="23" spans="1:4" x14ac:dyDescent="0.25">
      <c r="A23">
        <v>14</v>
      </c>
      <c r="B23" s="3" t="s">
        <v>121</v>
      </c>
      <c r="C23" s="3"/>
      <c r="D23">
        <v>1234581819</v>
      </c>
    </row>
    <row r="24" spans="1:4" x14ac:dyDescent="0.25">
      <c r="A24">
        <v>15</v>
      </c>
      <c r="B24" s="3"/>
      <c r="C24" s="3"/>
      <c r="D24">
        <v>1234581819</v>
      </c>
    </row>
    <row r="25" spans="1:4" x14ac:dyDescent="0.25">
      <c r="A25">
        <v>16</v>
      </c>
      <c r="B25" s="3"/>
      <c r="C25" s="3"/>
      <c r="D25">
        <v>1234581819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122</v>
      </c>
      <c r="E10" s="3" t="s">
        <v>123</v>
      </c>
      <c r="F10">
        <v>1234581819</v>
      </c>
    </row>
    <row r="11" spans="1:6" x14ac:dyDescent="0.25">
      <c r="A11">
        <v>2</v>
      </c>
      <c r="B11" t="s">
        <v>59</v>
      </c>
      <c r="C11" s="9">
        <v>0.45</v>
      </c>
      <c r="D11" s="3" t="s">
        <v>124</v>
      </c>
      <c r="E11" s="3" t="s">
        <v>133</v>
      </c>
      <c r="F11">
        <v>1234581819</v>
      </c>
    </row>
    <row r="12" spans="1:6" x14ac:dyDescent="0.25">
      <c r="A12">
        <v>3</v>
      </c>
      <c r="B12" t="s">
        <v>60</v>
      </c>
      <c r="C12" s="9">
        <v>0.1</v>
      </c>
      <c r="D12" s="3" t="s">
        <v>125</v>
      </c>
      <c r="E12" s="3" t="s">
        <v>126</v>
      </c>
      <c r="F12">
        <v>1234581819</v>
      </c>
    </row>
    <row r="13" spans="1:6" x14ac:dyDescent="0.25">
      <c r="A13">
        <v>4</v>
      </c>
      <c r="B13" t="s">
        <v>61</v>
      </c>
      <c r="C13" s="9">
        <v>0.1</v>
      </c>
      <c r="D13" s="3" t="s">
        <v>127</v>
      </c>
      <c r="E13" s="3" t="s">
        <v>128</v>
      </c>
      <c r="F13">
        <v>1234581819</v>
      </c>
    </row>
    <row r="14" spans="1:6" x14ac:dyDescent="0.25">
      <c r="A14">
        <v>5</v>
      </c>
      <c r="B14" t="s">
        <v>62</v>
      </c>
      <c r="C14" s="9">
        <v>0.1</v>
      </c>
      <c r="D14" s="3" t="s">
        <v>129</v>
      </c>
      <c r="E14" s="3" t="s">
        <v>130</v>
      </c>
      <c r="F14">
        <v>1234581819</v>
      </c>
    </row>
    <row r="15" spans="1:6" x14ac:dyDescent="0.25">
      <c r="A15">
        <v>6</v>
      </c>
      <c r="B15" t="s">
        <v>63</v>
      </c>
      <c r="C15" s="9">
        <v>0.1</v>
      </c>
      <c r="D15" s="3" t="s">
        <v>131</v>
      </c>
      <c r="E15" s="3" t="s">
        <v>132</v>
      </c>
      <c r="F15">
        <v>1234581819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A10" workbookViewId="0">
      <selection activeCell="L21" sqref="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152912</v>
      </c>
      <c r="E5" t="s">
        <v>1</v>
      </c>
      <c r="F5" t="s">
        <v>3</v>
      </c>
      <c r="G5" s="3">
        <v>70</v>
      </c>
      <c r="H5" s="3">
        <v>76</v>
      </c>
      <c r="I5" s="3">
        <v>70</v>
      </c>
      <c r="J5" s="3">
        <v>78</v>
      </c>
      <c r="K5" s="3">
        <v>70</v>
      </c>
      <c r="L5" s="3">
        <v>70</v>
      </c>
      <c r="M5">
        <f>G5*Komponen!C10 + H5*Komponen!C11 + I5*Komponen!C12 + J5*Komponen!C13 + K5*Komponen!C14 + L5*Komponen!C15</f>
        <v>73.5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156468</v>
      </c>
      <c r="E6" t="s">
        <v>1</v>
      </c>
      <c r="F6" t="s">
        <v>3</v>
      </c>
      <c r="G6" s="3">
        <v>70</v>
      </c>
      <c r="H6" s="3">
        <v>76</v>
      </c>
      <c r="I6" s="3">
        <v>77</v>
      </c>
      <c r="J6" s="3">
        <v>77</v>
      </c>
      <c r="K6" s="3">
        <v>73</v>
      </c>
      <c r="L6" s="3">
        <v>71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155612</v>
      </c>
      <c r="E7" t="s">
        <v>1</v>
      </c>
      <c r="F7" t="s">
        <v>3</v>
      </c>
      <c r="G7" s="3">
        <v>77</v>
      </c>
      <c r="H7" s="3">
        <v>73</v>
      </c>
      <c r="I7" s="3">
        <v>77</v>
      </c>
      <c r="J7" s="3">
        <v>76</v>
      </c>
      <c r="K7" s="3">
        <v>70</v>
      </c>
      <c r="L7" s="3">
        <v>70</v>
      </c>
      <c r="M7">
        <f>G7*Komponen!C10 + H7*Komponen!C11 + I7*Komponen!C12 + J7*Komponen!C13 + K7*Komponen!C14 + L7*Komponen!C15</f>
        <v>73.7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155537</v>
      </c>
      <c r="E8" t="s">
        <v>1</v>
      </c>
      <c r="F8" t="s">
        <v>3</v>
      </c>
      <c r="G8" s="3">
        <v>78</v>
      </c>
      <c r="H8" s="3">
        <v>75</v>
      </c>
      <c r="I8" s="3">
        <v>73</v>
      </c>
      <c r="J8" s="3">
        <v>73</v>
      </c>
      <c r="K8" s="3">
        <v>70</v>
      </c>
      <c r="L8" s="3">
        <v>70</v>
      </c>
      <c r="M8">
        <f>G8*Komponen!C10 + H8*Komponen!C11 + I8*Komponen!C12 + J8*Komponen!C13 + K8*Komponen!C14 + L8*Komponen!C15</f>
        <v>74.05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156142</v>
      </c>
      <c r="E9" t="s">
        <v>1</v>
      </c>
      <c r="F9" t="s">
        <v>3</v>
      </c>
      <c r="G9" s="3">
        <v>70</v>
      </c>
      <c r="H9" s="3">
        <v>75</v>
      </c>
      <c r="I9" s="3">
        <v>73</v>
      </c>
      <c r="J9" s="3">
        <v>77</v>
      </c>
      <c r="K9" s="3">
        <v>78</v>
      </c>
      <c r="L9" s="3">
        <v>71</v>
      </c>
      <c r="M9">
        <f>G9*Komponen!C10 + H9*Komponen!C11 + I9*Komponen!C12 + J9*Komponen!C13 + K9*Komponen!C14 + L9*Komponen!C15</f>
        <v>74.149999999999991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156366</v>
      </c>
      <c r="E10" t="s">
        <v>1</v>
      </c>
      <c r="F10" t="s">
        <v>3</v>
      </c>
      <c r="G10" s="3">
        <v>78</v>
      </c>
      <c r="H10" s="3">
        <v>70</v>
      </c>
      <c r="I10" s="3">
        <v>77</v>
      </c>
      <c r="J10" s="3">
        <f t="shared" ref="J10:J20" si="1">AVERAGE(G10:I10)</f>
        <v>75</v>
      </c>
      <c r="K10" s="3">
        <v>78</v>
      </c>
      <c r="L10" s="3">
        <v>70</v>
      </c>
      <c r="M10">
        <f>G10*Komponen!C10 + H10*Komponen!C11 + I10*Komponen!C12 + J10*Komponen!C13 + K10*Komponen!C14 + L10*Komponen!C15</f>
        <v>73.2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152798</v>
      </c>
      <c r="E11" t="s">
        <v>1</v>
      </c>
      <c r="F11" t="s">
        <v>3</v>
      </c>
      <c r="G11" s="3">
        <v>78</v>
      </c>
      <c r="H11" s="3">
        <v>70</v>
      </c>
      <c r="I11" s="3">
        <v>78</v>
      </c>
      <c r="J11" s="3">
        <v>76</v>
      </c>
      <c r="K11" s="3">
        <v>78</v>
      </c>
      <c r="L11" s="3">
        <v>70</v>
      </c>
      <c r="M11">
        <f>G11*Komponen!C10 + H11*Komponen!C11 + I11*Komponen!C12 + J11*Komponen!C13 + K11*Komponen!C14 + L11*Komponen!C15</f>
        <v>73.400000000000006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155812</v>
      </c>
      <c r="E12" t="s">
        <v>1</v>
      </c>
      <c r="F12" t="s">
        <v>3</v>
      </c>
      <c r="G12" s="3">
        <v>78</v>
      </c>
      <c r="H12" s="3">
        <v>70</v>
      </c>
      <c r="I12" s="3">
        <v>79</v>
      </c>
      <c r="J12" s="3">
        <v>76</v>
      </c>
      <c r="K12" s="3">
        <v>78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156506</v>
      </c>
      <c r="E13" t="s">
        <v>1</v>
      </c>
      <c r="F13" t="s">
        <v>3</v>
      </c>
      <c r="G13" s="3">
        <v>79</v>
      </c>
      <c r="H13" s="3">
        <v>70</v>
      </c>
      <c r="I13" s="3">
        <v>79</v>
      </c>
      <c r="J13" s="3">
        <f t="shared" si="1"/>
        <v>76</v>
      </c>
      <c r="K13" s="3">
        <v>78</v>
      </c>
      <c r="L13" s="3">
        <v>70</v>
      </c>
      <c r="M13">
        <f>G13*Komponen!C10 + H13*Komponen!C11 + I13*Komponen!C12 + J13*Komponen!C13 + K13*Komponen!C14 + L13*Komponen!C15</f>
        <v>73.650000000000006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155296</v>
      </c>
      <c r="E14" t="s">
        <v>1</v>
      </c>
      <c r="F14" t="s">
        <v>3</v>
      </c>
      <c r="G14" s="3">
        <v>78</v>
      </c>
      <c r="H14" s="3">
        <v>70</v>
      </c>
      <c r="I14" s="3">
        <v>78</v>
      </c>
      <c r="J14" s="3">
        <v>73</v>
      </c>
      <c r="K14" s="3">
        <v>76</v>
      </c>
      <c r="L14" s="3">
        <v>70</v>
      </c>
      <c r="M14">
        <f>G14*Komponen!C10 + H14*Komponen!C11 + I14*Komponen!C12 + J14*Komponen!C13 + K14*Komponen!C14 + L14*Komponen!C15</f>
        <v>72.899999999999991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155601</v>
      </c>
      <c r="E15" t="s">
        <v>1</v>
      </c>
      <c r="F15" t="s">
        <v>3</v>
      </c>
      <c r="G15" s="3">
        <v>75</v>
      </c>
      <c r="H15" s="3">
        <v>73</v>
      </c>
      <c r="I15" s="3">
        <v>77</v>
      </c>
      <c r="J15" s="3">
        <v>76</v>
      </c>
      <c r="K15" s="3">
        <v>75</v>
      </c>
      <c r="L15" s="3">
        <v>70</v>
      </c>
      <c r="M15">
        <f>G15*Komponen!C10 + H15*Komponen!C11 + I15*Komponen!C12 + J15*Komponen!C13 + K15*Komponen!C14 + L15*Komponen!C15</f>
        <v>73.900000000000006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152940</v>
      </c>
      <c r="E16" t="s">
        <v>1</v>
      </c>
      <c r="F16" t="s">
        <v>3</v>
      </c>
      <c r="G16" s="3">
        <v>70</v>
      </c>
      <c r="H16" s="3">
        <v>75</v>
      </c>
      <c r="I16" s="3">
        <v>75</v>
      </c>
      <c r="J16" s="3">
        <v>73</v>
      </c>
      <c r="K16" s="3">
        <v>75</v>
      </c>
      <c r="L16" s="3">
        <v>70</v>
      </c>
      <c r="M16">
        <f>G16*Komponen!C10 + H16*Komponen!C11 + I16*Komponen!C12 + J16*Komponen!C13 + K16*Komponen!C14 + L16*Komponen!C15</f>
        <v>73.55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155107</v>
      </c>
      <c r="E17" t="s">
        <v>1</v>
      </c>
      <c r="F17" t="s">
        <v>3</v>
      </c>
      <c r="G17" s="3">
        <v>79</v>
      </c>
      <c r="H17" s="3">
        <v>72</v>
      </c>
      <c r="I17" s="3">
        <v>78</v>
      </c>
      <c r="J17" s="3">
        <v>76</v>
      </c>
      <c r="K17" s="3">
        <v>77</v>
      </c>
      <c r="L17" s="3">
        <v>68</v>
      </c>
      <c r="M17">
        <f>G17*Komponen!C10 + H17*Komponen!C11 + I17*Komponen!C12 + J17*Komponen!C13 + K17*Komponen!C14 + L17*Komponen!C15</f>
        <v>74.149999999999991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156526</v>
      </c>
      <c r="E18" t="s">
        <v>1</v>
      </c>
      <c r="F18" t="s">
        <v>3</v>
      </c>
      <c r="G18" s="3">
        <v>78</v>
      </c>
      <c r="H18" s="3">
        <v>71</v>
      </c>
      <c r="I18" s="3">
        <v>78</v>
      </c>
      <c r="J18" s="3">
        <v>78</v>
      </c>
      <c r="K18" s="3">
        <v>78</v>
      </c>
      <c r="L18" s="3">
        <v>68</v>
      </c>
      <c r="M18">
        <f>G18*Komponen!C10 + H18*Komponen!C11 + I18*Komponen!C12 + J18*Komponen!C13 + K18*Komponen!C14 + L18*Komponen!C15</f>
        <v>73.849999999999994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155798</v>
      </c>
      <c r="E19" t="s">
        <v>1</v>
      </c>
      <c r="F19" t="s">
        <v>3</v>
      </c>
      <c r="G19" s="3">
        <v>70</v>
      </c>
      <c r="H19" s="3">
        <v>71</v>
      </c>
      <c r="I19" s="3">
        <v>78</v>
      </c>
      <c r="J19" s="3">
        <f t="shared" si="1"/>
        <v>73</v>
      </c>
      <c r="K19" s="3">
        <v>78</v>
      </c>
      <c r="L19" s="3">
        <v>68</v>
      </c>
      <c r="M19">
        <f>G19*Komponen!C10 + H19*Komponen!C11 + I19*Komponen!C12 + J19*Komponen!C13 + K19*Komponen!C14 + L19*Komponen!C15</f>
        <v>72.149999999999991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152933</v>
      </c>
      <c r="E20" t="s">
        <v>1</v>
      </c>
      <c r="F20" t="s">
        <v>3</v>
      </c>
      <c r="G20" s="3">
        <v>70</v>
      </c>
      <c r="H20" s="3">
        <v>77</v>
      </c>
      <c r="I20" s="3">
        <v>78</v>
      </c>
      <c r="J20" s="3">
        <f t="shared" si="1"/>
        <v>75</v>
      </c>
      <c r="K20" s="3">
        <v>77</v>
      </c>
      <c r="L20" s="3">
        <v>68</v>
      </c>
      <c r="M20">
        <f>G20*Komponen!C10 + H20*Komponen!C11 + I20*Komponen!C12 + J20*Komponen!C13 + K20*Komponen!C14 + L20*Komponen!C15</f>
        <v>74.95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156372</v>
      </c>
      <c r="E21" t="s">
        <v>1</v>
      </c>
      <c r="F21" t="s">
        <v>3</v>
      </c>
      <c r="G21" s="3">
        <v>78</v>
      </c>
      <c r="H21" s="3">
        <v>77</v>
      </c>
      <c r="I21" s="3">
        <v>78</v>
      </c>
      <c r="J21" s="3">
        <v>77</v>
      </c>
      <c r="K21" s="3">
        <v>78</v>
      </c>
      <c r="L21" s="3">
        <v>0</v>
      </c>
      <c r="M21">
        <f>G21*Komponen!C10 + H21*Komponen!C11 + I21*Komponen!C12 + J21*Komponen!C13 + K21*Komponen!C14 + L21*Komponen!C15</f>
        <v>69.649999999999991</v>
      </c>
      <c r="N2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2025-02-02T05:39:44Z</dcterms:created>
  <dcterms:modified xsi:type="dcterms:W3CDTF">2025-02-02T10:54:06Z</dcterms:modified>
  <cp:category>nilai</cp:category>
</cp:coreProperties>
</file>