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nilai semester ganjil 2025\"/>
    </mc:Choice>
  </mc:AlternateContent>
  <xr:revisionPtr revIDLastSave="0" documentId="13_ncr:1_{8D608E3A-B5FF-43A8-9063-EDD4C858570E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3" i="4" l="1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<sst xmlns="http://schemas.openxmlformats.org/spreadsheetml/2006/main" count="194" uniqueCount="131">
  <si>
    <t>KODE MK</t>
  </si>
  <si>
    <t>G1B2A39S</t>
  </si>
  <si>
    <t>NAMA MK</t>
  </si>
  <si>
    <t>PEMBELAJARAN TEMATIK</t>
  </si>
  <si>
    <t>NAMA KELAS</t>
  </si>
  <si>
    <t>V A</t>
  </si>
  <si>
    <t>Program Studi</t>
  </si>
  <si>
    <t>S1 PENDIDIKAN GURU MADRASAH IBTIDAIYAH</t>
  </si>
  <si>
    <t>Fakultas</t>
  </si>
  <si>
    <t>AGAMA ISLAM</t>
  </si>
  <si>
    <t>Semester</t>
  </si>
  <si>
    <t>Nama Dosen</t>
  </si>
  <si>
    <t>BAIQ IDA ASTINI, 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</si>
  <si>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</si>
  <si>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</si>
  <si>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</si>
  <si>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</si>
  <si>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</si>
  <si>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</si>
  <si>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</si>
  <si>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</si>
  <si>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</si>
  <si>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</si>
  <si>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</si>
  <si>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</si>
  <si>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 xml:space="preserve">T </t>
  </si>
  <si>
    <t>1,00</t>
  </si>
  <si>
    <t>45,99</t>
  </si>
  <si>
    <t xml:space="preserve">E </t>
  </si>
  <si>
    <t>46,00</t>
  </si>
  <si>
    <t>50,99</t>
  </si>
  <si>
    <t xml:space="preserve">D </t>
  </si>
  <si>
    <t>51,00</t>
  </si>
  <si>
    <t>55,99</t>
  </si>
  <si>
    <t xml:space="preserve">C- </t>
  </si>
  <si>
    <t>56,00</t>
  </si>
  <si>
    <t>60,99</t>
  </si>
  <si>
    <t xml:space="preserve">C </t>
  </si>
  <si>
    <t>61,00</t>
  </si>
  <si>
    <t>65,99</t>
  </si>
  <si>
    <t xml:space="preserve">C+ </t>
  </si>
  <si>
    <t>66,00</t>
  </si>
  <si>
    <t>70,99</t>
  </si>
  <si>
    <t xml:space="preserve">B- </t>
  </si>
  <si>
    <t>71,00</t>
  </si>
  <si>
    <t>75,99</t>
  </si>
  <si>
    <t xml:space="preserve">B </t>
  </si>
  <si>
    <t>76,00</t>
  </si>
  <si>
    <t>80,99</t>
  </si>
  <si>
    <t xml:space="preserve">B+ </t>
  </si>
  <si>
    <t>81,00</t>
  </si>
  <si>
    <t>85,99</t>
  </si>
  <si>
    <t xml:space="preserve">A- </t>
  </si>
  <si>
    <t>86,00</t>
  </si>
  <si>
    <t>90,99</t>
  </si>
  <si>
    <t xml:space="preserve">A </t>
  </si>
  <si>
    <t>91,00</t>
  </si>
  <si>
    <t>100,00</t>
  </si>
  <si>
    <t xml:space="preserve">A+ 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</si>
  <si>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</si>
  <si>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</si>
  <si>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</si>
  <si>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</si>
  <si>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</si>
  <si>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</si>
  <si>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</si>
  <si>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</si>
  <si>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</si>
  <si>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</si>
  <si>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</si>
  <si>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</si>
  <si>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</si>
  <si>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</si>
  <si>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</si>
  <si>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PEMBELAJARAN TEMATIK (G1B2A39S)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</si>
  <si>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</si>
  <si>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</si>
  <si>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</si>
  <si>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</si>
  <si>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</si>
  <si>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</si>
  <si>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</si>
  <si>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</si>
  <si>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</si>
  <si>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2022G1B001</t>
  </si>
  <si>
    <t>AISAH</t>
  </si>
  <si>
    <t>2022G1B002</t>
  </si>
  <si>
    <t>DEWI SAFITRI</t>
  </si>
  <si>
    <t>2022G1B003</t>
  </si>
  <si>
    <t>FIFI ADITA NURSIDA</t>
  </si>
  <si>
    <t>2022G1B004</t>
  </si>
  <si>
    <t>FITRIANI</t>
  </si>
  <si>
    <t>2022G1B005</t>
  </si>
  <si>
    <t>HIDAYATUL BUDURI</t>
  </si>
  <si>
    <t>2022G1B006</t>
  </si>
  <si>
    <t>KHAIRUNNISA</t>
  </si>
  <si>
    <t>2022G1B007</t>
  </si>
  <si>
    <t>LILI ULYANA</t>
  </si>
  <si>
    <t>2022G1B008</t>
  </si>
  <si>
    <t>M. ZAINI</t>
  </si>
  <si>
    <t>2022G1B010</t>
  </si>
  <si>
    <t>MUH. ARDIANSYAH PUTRA</t>
  </si>
  <si>
    <t>2022G1B011</t>
  </si>
  <si>
    <t>NADIA UL ADHA</t>
  </si>
  <si>
    <t>2022G1B012</t>
  </si>
  <si>
    <t>NAOVAL FARDA</t>
  </si>
  <si>
    <t>2022G1B013</t>
  </si>
  <si>
    <t>PUTRI NABILA</t>
  </si>
  <si>
    <t>2022G1B014</t>
  </si>
  <si>
    <t>RAHMAT HIDAYAT</t>
  </si>
  <si>
    <t>2022G1B015</t>
  </si>
  <si>
    <t>SRI WULANDARI</t>
  </si>
  <si>
    <t>2022G1B016</t>
  </si>
  <si>
    <t>SUDIRMAN</t>
  </si>
  <si>
    <t>2022G1B017</t>
  </si>
  <si>
    <t>YOGA ARMAYADI</t>
  </si>
  <si>
    <t>2022G1B018</t>
  </si>
  <si>
    <t>DAVID HERMANSYAH</t>
  </si>
  <si>
    <t>2022G1B019</t>
  </si>
  <si>
    <t>DWI ANGGI APRIANI</t>
  </si>
  <si>
    <t>2022G1B020</t>
  </si>
  <si>
    <t>KAMALUDIN</t>
  </si>
  <si>
    <t>Konsep teoretis tentang  Konsep Dasar, Landasan, Prinsip-prinsip Model-model Pembelajaran Temati</t>
  </si>
  <si>
    <t>Bahan ajar ,media, sumber belajar dan Sarana Prasarana pendukung Pembelajaran Tematik</t>
  </si>
  <si>
    <t>Pemetaan Kompetensi dasar, silabus pembelajaran tematik, RPP Pembelajaran tematik</t>
  </si>
  <si>
    <t>Menyusun desain pembelajaran tematik</t>
  </si>
  <si>
    <t>Ujian Tengah Semester</t>
  </si>
  <si>
    <t>Mengimplementasikan Pelaksanaan Pembelajaran Tematik</t>
  </si>
  <si>
    <t xml:space="preserve">Pengertian Evaluasi Pembelajaran Tematik , Metode, tekhnik dan bentuk evaluasi pembelajaran tematik </t>
  </si>
  <si>
    <t>Implementasi Evaluasi Pembelajaran Tematik</t>
  </si>
  <si>
    <t>Ujian Akhir Semester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</si>
</sst>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20" workbookViewId="0">
      <selection activeCell="B10" sqref="B10:B25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122</v>
      </c>
      <c r="C10" s="3"/>
      <c r="D10">
        <v>1234581236</v>
      </c>
    </row>
    <row r="11" spans="1:4" x14ac:dyDescent="0.35">
      <c r="A11">
        <v>2</v>
      </c>
      <c r="B11" s="3" t="s">
        <v>122</v>
      </c>
      <c r="C11" s="3"/>
      <c r="D11">
        <v>1234581236</v>
      </c>
    </row>
    <row r="12" spans="1:4" x14ac:dyDescent="0.35">
      <c r="A12">
        <v>3</v>
      </c>
      <c r="B12" s="3" t="s">
        <v>123</v>
      </c>
      <c r="C12" s="3"/>
      <c r="D12">
        <v>1234581236</v>
      </c>
    </row>
    <row r="13" spans="1:4" x14ac:dyDescent="0.35">
      <c r="A13">
        <v>4</v>
      </c>
      <c r="B13" s="3" t="s">
        <v>124</v>
      </c>
      <c r="C13" s="3"/>
      <c r="D13">
        <v>1234581236</v>
      </c>
    </row>
    <row r="14" spans="1:4" x14ac:dyDescent="0.35">
      <c r="A14">
        <v>5</v>
      </c>
      <c r="B14" s="3" t="s">
        <v>124</v>
      </c>
      <c r="C14" s="3"/>
      <c r="D14">
        <v>1234581236</v>
      </c>
    </row>
    <row r="15" spans="1:4" x14ac:dyDescent="0.35">
      <c r="A15">
        <v>6</v>
      </c>
      <c r="B15" s="3" t="s">
        <v>125</v>
      </c>
      <c r="C15" s="3"/>
      <c r="D15">
        <v>1234581236</v>
      </c>
    </row>
    <row r="16" spans="1:4" x14ac:dyDescent="0.35">
      <c r="A16">
        <v>7</v>
      </c>
      <c r="B16" s="3" t="s">
        <v>125</v>
      </c>
      <c r="C16" s="3"/>
      <c r="D16">
        <v>1234581236</v>
      </c>
    </row>
    <row r="17" spans="1:4" x14ac:dyDescent="0.35">
      <c r="A17">
        <v>8</v>
      </c>
      <c r="B17" s="3" t="s">
        <v>126</v>
      </c>
      <c r="C17" s="3"/>
      <c r="D17">
        <v>1234581236</v>
      </c>
    </row>
    <row r="18" spans="1:4" x14ac:dyDescent="0.35">
      <c r="A18">
        <v>9</v>
      </c>
      <c r="B18" s="3" t="s">
        <v>127</v>
      </c>
      <c r="C18" s="3"/>
      <c r="D18">
        <v>1234581236</v>
      </c>
    </row>
    <row r="19" spans="1:4" x14ac:dyDescent="0.35">
      <c r="A19">
        <v>10</v>
      </c>
      <c r="B19" s="3" t="s">
        <v>127</v>
      </c>
      <c r="C19" s="3"/>
      <c r="D19">
        <v>1234581236</v>
      </c>
    </row>
    <row r="20" spans="1:4" x14ac:dyDescent="0.35">
      <c r="A20">
        <v>11</v>
      </c>
      <c r="B20" s="3" t="s">
        <v>127</v>
      </c>
      <c r="C20" s="3"/>
      <c r="D20">
        <v>1234581236</v>
      </c>
    </row>
    <row r="21" spans="1:4" x14ac:dyDescent="0.35">
      <c r="A21">
        <v>12</v>
      </c>
      <c r="B21" s="3" t="s">
        <v>128</v>
      </c>
      <c r="C21" s="3"/>
      <c r="D21">
        <v>1234581236</v>
      </c>
    </row>
    <row r="22" spans="1:4" x14ac:dyDescent="0.35">
      <c r="A22">
        <v>13</v>
      </c>
      <c r="B22" s="3" t="s">
        <v>128</v>
      </c>
      <c r="C22" s="3"/>
      <c r="D22">
        <v>1234581236</v>
      </c>
    </row>
    <row r="23" spans="1:4" x14ac:dyDescent="0.35">
      <c r="A23">
        <v>14</v>
      </c>
      <c r="B23" s="3" t="s">
        <v>129</v>
      </c>
      <c r="C23" s="3"/>
      <c r="D23">
        <v>1234581236</v>
      </c>
    </row>
    <row r="24" spans="1:4" x14ac:dyDescent="0.35">
      <c r="A24">
        <v>15</v>
      </c>
      <c r="B24" s="3" t="s">
        <v>129</v>
      </c>
      <c r="C24" s="3"/>
      <c r="D24">
        <v>1234581236</v>
      </c>
    </row>
    <row r="25" spans="1:4" x14ac:dyDescent="0.35">
      <c r="A25">
        <v>16</v>
      </c>
      <c r="B25" s="3" t="s">
        <v>130</v>
      </c>
      <c r="C25" s="3"/>
      <c r="D25">
        <v>1234581236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7"/>
  <sheetViews>
    <sheetView workbookViewId="0">
      <selection activeCell="A3" sqref="A3:D18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  <row r="16" spans="1:4" x14ac:dyDescent="0.35">
      <c r="A16">
        <v>11</v>
      </c>
      <c r="B16" t="s">
        <v>53</v>
      </c>
      <c r="C16" t="s">
        <v>54</v>
      </c>
      <c r="D16" t="s">
        <v>55</v>
      </c>
    </row>
    <row r="17" spans="1:4" x14ac:dyDescent="0.35">
      <c r="A17">
        <v>12</v>
      </c>
      <c r="B17" t="s">
        <v>56</v>
      </c>
      <c r="C17" t="s">
        <v>57</v>
      </c>
      <c r="D17" t="s">
        <v>58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5" sqref="C15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59</v>
      </c>
      <c r="B9" s="8" t="s">
        <v>60</v>
      </c>
      <c r="C9" s="8" t="s">
        <v>61</v>
      </c>
      <c r="D9" s="5" t="s">
        <v>62</v>
      </c>
      <c r="E9" s="5" t="s">
        <v>63</v>
      </c>
      <c r="F9" s="8" t="s">
        <v>64</v>
      </c>
    </row>
    <row r="10" spans="1:6" x14ac:dyDescent="0.35">
      <c r="A10">
        <v>1</v>
      </c>
      <c r="B10" t="s">
        <v>65</v>
      </c>
      <c r="C10" s="9">
        <v>0.15</v>
      </c>
      <c r="D10" s="3" t="s">
        <v>66</v>
      </c>
      <c r="E10" s="3" t="s">
        <v>67</v>
      </c>
      <c r="F10">
        <v>1234581236</v>
      </c>
    </row>
    <row r="11" spans="1:6" x14ac:dyDescent="0.35">
      <c r="A11">
        <v>2</v>
      </c>
      <c r="B11" t="s">
        <v>68</v>
      </c>
      <c r="C11" s="9"/>
      <c r="D11" s="3" t="s">
        <v>69</v>
      </c>
      <c r="E11" s="3"/>
      <c r="F11">
        <v>1234581236</v>
      </c>
    </row>
    <row r="12" spans="1:6" x14ac:dyDescent="0.35">
      <c r="A12">
        <v>3</v>
      </c>
      <c r="B12" t="s">
        <v>70</v>
      </c>
      <c r="C12" s="9"/>
      <c r="D12" s="3"/>
      <c r="E12" s="3"/>
      <c r="F12">
        <v>1234581236</v>
      </c>
    </row>
    <row r="13" spans="1:6" x14ac:dyDescent="0.35">
      <c r="A13">
        <v>4</v>
      </c>
      <c r="B13" t="s">
        <v>71</v>
      </c>
      <c r="C13" s="9">
        <v>0.15</v>
      </c>
      <c r="D13" s="3"/>
      <c r="E13" s="3"/>
      <c r="F13">
        <v>1234581236</v>
      </c>
    </row>
    <row r="14" spans="1:6" x14ac:dyDescent="0.35">
      <c r="A14">
        <v>5</v>
      </c>
      <c r="B14" t="s">
        <v>72</v>
      </c>
      <c r="C14" s="9">
        <v>0.3</v>
      </c>
      <c r="D14" s="3"/>
      <c r="E14" s="3"/>
      <c r="F14">
        <v>1234581236</v>
      </c>
    </row>
    <row r="15" spans="1:6" x14ac:dyDescent="0.35">
      <c r="A15">
        <v>6</v>
      </c>
      <c r="B15" t="s">
        <v>73</v>
      </c>
      <c r="C15" s="9">
        <v>0.4</v>
      </c>
      <c r="D15" s="3"/>
      <c r="E15" s="3"/>
      <c r="F15">
        <v>1234581236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3"/>
  <sheetViews>
    <sheetView tabSelected="1" topLeftCell="C5" workbookViewId="0">
      <selection activeCell="L23" sqref="L23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74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59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65</v>
      </c>
      <c r="H3" s="1" t="s">
        <v>68</v>
      </c>
      <c r="I3" s="1" t="s">
        <v>70</v>
      </c>
      <c r="J3" s="1" t="s">
        <v>71</v>
      </c>
      <c r="K3" s="1" t="s">
        <v>80</v>
      </c>
      <c r="L3" s="1" t="s">
        <v>81</v>
      </c>
      <c r="M3" s="1" t="s">
        <v>82</v>
      </c>
      <c r="N3" s="1" t="s">
        <v>83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84</v>
      </c>
      <c r="C5" t="s">
        <v>85</v>
      </c>
      <c r="D5">
        <v>152869</v>
      </c>
      <c r="E5" t="s">
        <v>1</v>
      </c>
      <c r="F5" t="s">
        <v>3</v>
      </c>
      <c r="G5" s="3">
        <v>95</v>
      </c>
      <c r="H5" s="3"/>
      <c r="I5" s="3"/>
      <c r="J5" s="3">
        <v>95</v>
      </c>
      <c r="K5" s="3">
        <v>90</v>
      </c>
      <c r="L5" s="3">
        <v>70</v>
      </c>
      <c r="M5">
        <f>G5*Komponen!C10 + H5*Komponen!C11 + I5*Komponen!C12 + J5*Komponen!C13 + K5*Komponen!C14 + L5*Komponen!C15</f>
        <v>83.5</v>
      </c>
      <c r="N5" t="str">
        <f t="shared" ref="N5:N23" si="0">IF(AND(ISBLANK(G5), ISBLANK(H5), ISBLANK(I5), ISBLANK(J5), ISBLANK(K5), ISBLANK(L5)), "T", IF(M5&lt;=0.99, "T ", IF(M5&lt;=45.99, "E ", IF(M5&lt;=50.99, "D ", IF(M5&lt;=55.99, "C- ", IF(M5&lt;=60.99, "C ", IF(M5&lt;=65.99, "C+ ", IF(M5&lt;=70.99, "B- ", IF(M5&lt;=75.99, "B ", IF(M5&lt;=80.99, "B+ ", IF(M5&lt;=85.99, "A- ", IF(M5&lt;=90.99, "A ", IF(M5&lt;=100, "A+ ")))))))))))))</f>
        <v xml:space="preserve">A- </v>
      </c>
    </row>
    <row r="6" spans="1:14" x14ac:dyDescent="0.35">
      <c r="A6">
        <v>2</v>
      </c>
      <c r="B6" t="s">
        <v>86</v>
      </c>
      <c r="C6" t="s">
        <v>87</v>
      </c>
      <c r="D6">
        <v>151781</v>
      </c>
      <c r="E6" t="s">
        <v>1</v>
      </c>
      <c r="F6" t="s">
        <v>3</v>
      </c>
      <c r="G6" s="3">
        <v>80</v>
      </c>
      <c r="H6" s="3"/>
      <c r="I6" s="3"/>
      <c r="J6" s="3">
        <v>80</v>
      </c>
      <c r="K6" s="3">
        <v>65</v>
      </c>
      <c r="L6" s="3">
        <v>70</v>
      </c>
      <c r="M6">
        <f>G6*Komponen!C10 + H6*Komponen!C11 + I6*Komponen!C12 + J6*Komponen!C13 + K6*Komponen!C14 + L6*Komponen!C15</f>
        <v>71.5</v>
      </c>
      <c r="N6" t="str">
        <f t="shared" si="0"/>
        <v xml:space="preserve">B </v>
      </c>
    </row>
    <row r="7" spans="1:14" x14ac:dyDescent="0.35">
      <c r="A7">
        <v>3</v>
      </c>
      <c r="B7" t="s">
        <v>88</v>
      </c>
      <c r="C7" t="s">
        <v>89</v>
      </c>
      <c r="D7">
        <v>152896</v>
      </c>
      <c r="E7" t="s">
        <v>1</v>
      </c>
      <c r="F7" t="s">
        <v>3</v>
      </c>
      <c r="G7" s="3">
        <v>93</v>
      </c>
      <c r="H7" s="3"/>
      <c r="I7" s="3"/>
      <c r="J7" s="3">
        <v>93</v>
      </c>
      <c r="K7" s="3">
        <v>90</v>
      </c>
      <c r="L7" s="3">
        <v>95</v>
      </c>
      <c r="M7">
        <f>G7*Komponen!C10 + H7*Komponen!C11 + I7*Komponen!C12 + J7*Komponen!C13 + K7*Komponen!C14 + L7*Komponen!C15</f>
        <v>92.9</v>
      </c>
      <c r="N7" t="str">
        <f t="shared" si="0"/>
        <v xml:space="preserve">A+ </v>
      </c>
    </row>
    <row r="8" spans="1:14" x14ac:dyDescent="0.35">
      <c r="A8">
        <v>4</v>
      </c>
      <c r="B8" t="s">
        <v>90</v>
      </c>
      <c r="C8" t="s">
        <v>91</v>
      </c>
      <c r="D8">
        <v>152230</v>
      </c>
      <c r="E8" t="s">
        <v>1</v>
      </c>
      <c r="F8" t="s">
        <v>3</v>
      </c>
      <c r="G8" s="3">
        <v>98</v>
      </c>
      <c r="H8" s="3"/>
      <c r="I8" s="3"/>
      <c r="J8" s="3">
        <v>98</v>
      </c>
      <c r="K8" s="3">
        <v>92</v>
      </c>
      <c r="L8" s="3">
        <v>70</v>
      </c>
      <c r="M8">
        <f>G8*Komponen!C10 + H8*Komponen!C11 + I8*Komponen!C12 + J8*Komponen!C13 + K8*Komponen!C14 + L8*Komponen!C15</f>
        <v>85</v>
      </c>
      <c r="N8" t="str">
        <f t="shared" si="0"/>
        <v xml:space="preserve">A- </v>
      </c>
    </row>
    <row r="9" spans="1:14" x14ac:dyDescent="0.35">
      <c r="A9">
        <v>5</v>
      </c>
      <c r="B9" t="s">
        <v>92</v>
      </c>
      <c r="C9" t="s">
        <v>93</v>
      </c>
      <c r="D9">
        <v>151906</v>
      </c>
      <c r="E9" t="s">
        <v>1</v>
      </c>
      <c r="F9" t="s">
        <v>3</v>
      </c>
      <c r="G9" s="3">
        <v>90</v>
      </c>
      <c r="H9" s="3"/>
      <c r="I9" s="3"/>
      <c r="J9" s="3">
        <v>90</v>
      </c>
      <c r="K9" s="3">
        <v>68</v>
      </c>
      <c r="L9" s="3">
        <v>70</v>
      </c>
      <c r="M9">
        <f>G9*Komponen!C10 + H9*Komponen!C11 + I9*Komponen!C12 + J9*Komponen!C13 + K9*Komponen!C14 + L9*Komponen!C15</f>
        <v>75.400000000000006</v>
      </c>
      <c r="N9" t="str">
        <f t="shared" si="0"/>
        <v xml:space="preserve">B </v>
      </c>
    </row>
    <row r="10" spans="1:14" x14ac:dyDescent="0.35">
      <c r="A10">
        <v>6</v>
      </c>
      <c r="B10" t="s">
        <v>94</v>
      </c>
      <c r="C10" t="s">
        <v>95</v>
      </c>
      <c r="D10">
        <v>153193</v>
      </c>
      <c r="E10" t="s">
        <v>1</v>
      </c>
      <c r="F10" t="s">
        <v>3</v>
      </c>
      <c r="G10" s="3">
        <v>95</v>
      </c>
      <c r="H10" s="3"/>
      <c r="I10" s="3"/>
      <c r="J10" s="3">
        <v>95</v>
      </c>
      <c r="K10" s="3">
        <v>85</v>
      </c>
      <c r="L10" s="3">
        <v>70</v>
      </c>
      <c r="M10">
        <f>G10*Komponen!C10 + H10*Komponen!C11 + I10*Komponen!C12 + J10*Komponen!C13 + K10*Komponen!C14 + L10*Komponen!C15</f>
        <v>82</v>
      </c>
      <c r="N10" t="str">
        <f t="shared" si="0"/>
        <v xml:space="preserve">A- </v>
      </c>
    </row>
    <row r="11" spans="1:14" x14ac:dyDescent="0.35">
      <c r="A11">
        <v>7</v>
      </c>
      <c r="B11" t="s">
        <v>96</v>
      </c>
      <c r="C11" t="s">
        <v>97</v>
      </c>
      <c r="D11">
        <v>152860</v>
      </c>
      <c r="E11" t="s">
        <v>1</v>
      </c>
      <c r="F11" t="s">
        <v>3</v>
      </c>
      <c r="G11" s="3">
        <v>95</v>
      </c>
      <c r="H11" s="3"/>
      <c r="I11" s="3"/>
      <c r="J11" s="3">
        <v>95</v>
      </c>
      <c r="K11" s="3">
        <v>87</v>
      </c>
      <c r="L11" s="3">
        <v>70</v>
      </c>
      <c r="M11">
        <f>G11*Komponen!C10 + H11*Komponen!C11 + I11*Komponen!C12 + J11*Komponen!C13 + K11*Komponen!C14 + L11*Komponen!C15</f>
        <v>82.6</v>
      </c>
      <c r="N11" t="str">
        <f t="shared" si="0"/>
        <v xml:space="preserve">A- </v>
      </c>
    </row>
    <row r="12" spans="1:14" x14ac:dyDescent="0.35">
      <c r="A12">
        <v>8</v>
      </c>
      <c r="B12" t="s">
        <v>98</v>
      </c>
      <c r="C12" t="s">
        <v>99</v>
      </c>
      <c r="D12">
        <v>152859</v>
      </c>
      <c r="E12" t="s">
        <v>1</v>
      </c>
      <c r="F12" t="s">
        <v>3</v>
      </c>
      <c r="G12" s="3">
        <v>98</v>
      </c>
      <c r="H12" s="3"/>
      <c r="I12" s="3"/>
      <c r="J12" s="3">
        <v>98</v>
      </c>
      <c r="K12" s="3">
        <v>85</v>
      </c>
      <c r="L12" s="3">
        <v>70</v>
      </c>
      <c r="M12">
        <f>G12*Komponen!C10 + H12*Komponen!C11 + I12*Komponen!C12 + J12*Komponen!C13 + K12*Komponen!C14 + L12*Komponen!C15</f>
        <v>82.9</v>
      </c>
      <c r="N12" t="str">
        <f t="shared" si="0"/>
        <v xml:space="preserve">A- </v>
      </c>
    </row>
    <row r="13" spans="1:14" x14ac:dyDescent="0.35">
      <c r="A13">
        <v>9</v>
      </c>
      <c r="B13" t="s">
        <v>100</v>
      </c>
      <c r="C13" t="s">
        <v>101</v>
      </c>
      <c r="D13">
        <v>151951</v>
      </c>
      <c r="E13" t="s">
        <v>1</v>
      </c>
      <c r="F13" t="s">
        <v>3</v>
      </c>
      <c r="G13" s="3">
        <v>60</v>
      </c>
      <c r="H13" s="3"/>
      <c r="I13" s="3"/>
      <c r="J13" s="3">
        <v>60</v>
      </c>
      <c r="K13" s="3">
        <v>0</v>
      </c>
      <c r="L13" s="3">
        <v>0</v>
      </c>
      <c r="M13">
        <f>G13*Komponen!C10 + H13*Komponen!C11 + I13*Komponen!C12 + J13*Komponen!C13 + K13*Komponen!C14 + L13*Komponen!C15</f>
        <v>18</v>
      </c>
      <c r="N13" t="str">
        <f t="shared" si="0"/>
        <v xml:space="preserve">E </v>
      </c>
    </row>
    <row r="14" spans="1:14" x14ac:dyDescent="0.35">
      <c r="A14">
        <v>10</v>
      </c>
      <c r="B14" t="s">
        <v>102</v>
      </c>
      <c r="C14" t="s">
        <v>103</v>
      </c>
      <c r="D14">
        <v>153006</v>
      </c>
      <c r="E14" t="s">
        <v>1</v>
      </c>
      <c r="F14" t="s">
        <v>3</v>
      </c>
      <c r="G14" s="3">
        <v>85</v>
      </c>
      <c r="H14" s="3"/>
      <c r="I14" s="3"/>
      <c r="J14" s="3">
        <v>85</v>
      </c>
      <c r="K14" s="3">
        <v>85</v>
      </c>
      <c r="L14" s="3">
        <v>70</v>
      </c>
      <c r="M14">
        <f>G14*Komponen!C10 + H14*Komponen!C11 + I14*Komponen!C12 + J14*Komponen!C13 + K14*Komponen!C14 + L14*Komponen!C15</f>
        <v>79</v>
      </c>
      <c r="N14" t="str">
        <f t="shared" si="0"/>
        <v xml:space="preserve">B+ </v>
      </c>
    </row>
    <row r="15" spans="1:14" x14ac:dyDescent="0.35">
      <c r="A15">
        <v>11</v>
      </c>
      <c r="B15" t="s">
        <v>104</v>
      </c>
      <c r="C15" t="s">
        <v>105</v>
      </c>
      <c r="D15">
        <v>152915</v>
      </c>
      <c r="E15" t="s">
        <v>1</v>
      </c>
      <c r="F15" t="s">
        <v>3</v>
      </c>
      <c r="G15" s="3">
        <v>80</v>
      </c>
      <c r="H15" s="3"/>
      <c r="I15" s="3"/>
      <c r="J15" s="3">
        <v>80</v>
      </c>
      <c r="K15" s="3">
        <v>65</v>
      </c>
      <c r="L15" s="3">
        <v>70</v>
      </c>
      <c r="M15">
        <f>G15*Komponen!C10 + H15*Komponen!C11 + I15*Komponen!C12 + J15*Komponen!C13 + K15*Komponen!C14 + L15*Komponen!C15</f>
        <v>71.5</v>
      </c>
      <c r="N15" t="str">
        <f t="shared" si="0"/>
        <v xml:space="preserve">B </v>
      </c>
    </row>
    <row r="16" spans="1:14" x14ac:dyDescent="0.35">
      <c r="A16">
        <v>12</v>
      </c>
      <c r="B16" t="s">
        <v>106</v>
      </c>
      <c r="C16" t="s">
        <v>107</v>
      </c>
      <c r="D16">
        <v>152218</v>
      </c>
      <c r="E16" t="s">
        <v>1</v>
      </c>
      <c r="F16" t="s">
        <v>3</v>
      </c>
      <c r="G16" s="3">
        <v>85</v>
      </c>
      <c r="H16" s="3"/>
      <c r="I16" s="3"/>
      <c r="J16" s="3">
        <v>85</v>
      </c>
      <c r="K16" s="3">
        <v>82</v>
      </c>
      <c r="L16" s="3">
        <v>70</v>
      </c>
      <c r="M16">
        <f>G16*Komponen!C10 + H16*Komponen!C11 + I16*Komponen!C12 + J16*Komponen!C13 + K16*Komponen!C14 + L16*Komponen!C15</f>
        <v>78.099999999999994</v>
      </c>
      <c r="N16" t="str">
        <f t="shared" si="0"/>
        <v xml:space="preserve">B+ </v>
      </c>
    </row>
    <row r="17" spans="1:14" x14ac:dyDescent="0.35">
      <c r="A17">
        <v>13</v>
      </c>
      <c r="B17" t="s">
        <v>108</v>
      </c>
      <c r="C17" t="s">
        <v>109</v>
      </c>
      <c r="D17">
        <v>152846</v>
      </c>
      <c r="E17" t="s">
        <v>1</v>
      </c>
      <c r="F17" t="s">
        <v>3</v>
      </c>
      <c r="G17" s="3">
        <v>96</v>
      </c>
      <c r="H17" s="3"/>
      <c r="I17" s="3"/>
      <c r="J17" s="3">
        <v>96</v>
      </c>
      <c r="K17" s="3">
        <v>90</v>
      </c>
      <c r="L17" s="3">
        <v>70</v>
      </c>
      <c r="M17">
        <f>G17*Komponen!C10 + H17*Komponen!C11 + I17*Komponen!C12 + J17*Komponen!C13 + K17*Komponen!C14 + L17*Komponen!C15</f>
        <v>83.8</v>
      </c>
      <c r="N17" t="str">
        <f t="shared" si="0"/>
        <v xml:space="preserve">A- </v>
      </c>
    </row>
    <row r="18" spans="1:14" x14ac:dyDescent="0.35">
      <c r="A18">
        <v>14</v>
      </c>
      <c r="B18" t="s">
        <v>110</v>
      </c>
      <c r="C18" t="s">
        <v>111</v>
      </c>
      <c r="D18">
        <v>152893</v>
      </c>
      <c r="E18" t="s">
        <v>1</v>
      </c>
      <c r="F18" t="s">
        <v>3</v>
      </c>
      <c r="G18" s="3">
        <v>98</v>
      </c>
      <c r="H18" s="3"/>
      <c r="I18" s="3"/>
      <c r="J18" s="3">
        <v>98</v>
      </c>
      <c r="K18" s="3">
        <v>90</v>
      </c>
      <c r="L18" s="3">
        <v>70</v>
      </c>
      <c r="M18">
        <f>G18*Komponen!C10 + H18*Komponen!C11 + I18*Komponen!C12 + J18*Komponen!C13 + K18*Komponen!C14 + L18*Komponen!C15</f>
        <v>84.4</v>
      </c>
      <c r="N18" t="str">
        <f t="shared" si="0"/>
        <v xml:space="preserve">A- </v>
      </c>
    </row>
    <row r="19" spans="1:14" x14ac:dyDescent="0.35">
      <c r="A19">
        <v>15</v>
      </c>
      <c r="B19" t="s">
        <v>112</v>
      </c>
      <c r="C19" t="s">
        <v>113</v>
      </c>
      <c r="D19">
        <v>152898</v>
      </c>
      <c r="E19" t="s">
        <v>1</v>
      </c>
      <c r="F19" t="s">
        <v>3</v>
      </c>
      <c r="G19" s="3">
        <v>80</v>
      </c>
      <c r="H19" s="3"/>
      <c r="I19" s="3"/>
      <c r="J19" s="3">
        <v>80</v>
      </c>
      <c r="K19" s="3">
        <v>60</v>
      </c>
      <c r="L19" s="3">
        <v>70</v>
      </c>
      <c r="M19">
        <f>G19*Komponen!C10 + H19*Komponen!C11 + I19*Komponen!C12 + J19*Komponen!C13 + K19*Komponen!C14 + L19*Komponen!C15</f>
        <v>70</v>
      </c>
      <c r="N19" t="str">
        <f t="shared" si="0"/>
        <v xml:space="preserve">B- </v>
      </c>
    </row>
    <row r="20" spans="1:14" x14ac:dyDescent="0.35">
      <c r="A20">
        <v>16</v>
      </c>
      <c r="B20" t="s">
        <v>114</v>
      </c>
      <c r="C20" t="s">
        <v>115</v>
      </c>
      <c r="D20">
        <v>153040</v>
      </c>
      <c r="E20" t="s">
        <v>1</v>
      </c>
      <c r="F20" t="s">
        <v>3</v>
      </c>
      <c r="G20" s="3">
        <v>80</v>
      </c>
      <c r="H20" s="3"/>
      <c r="I20" s="3"/>
      <c r="J20" s="3">
        <v>80</v>
      </c>
      <c r="K20" s="3">
        <v>60</v>
      </c>
      <c r="L20" s="3">
        <v>70</v>
      </c>
      <c r="M20">
        <f>G20*Komponen!C10 + H20*Komponen!C11 + I20*Komponen!C12 + J20*Komponen!C13 + K20*Komponen!C14 + L20*Komponen!C15</f>
        <v>70</v>
      </c>
      <c r="N20" t="str">
        <f t="shared" si="0"/>
        <v xml:space="preserve">B- </v>
      </c>
    </row>
    <row r="21" spans="1:14" x14ac:dyDescent="0.35">
      <c r="A21">
        <v>17</v>
      </c>
      <c r="B21" t="s">
        <v>116</v>
      </c>
      <c r="C21" t="s">
        <v>117</v>
      </c>
      <c r="D21">
        <v>152343</v>
      </c>
      <c r="E21" t="s">
        <v>1</v>
      </c>
      <c r="F21" t="s">
        <v>3</v>
      </c>
      <c r="G21" s="3">
        <v>98</v>
      </c>
      <c r="H21" s="3"/>
      <c r="I21" s="3"/>
      <c r="J21" s="3">
        <v>98</v>
      </c>
      <c r="K21" s="3">
        <v>96</v>
      </c>
      <c r="L21" s="3">
        <v>70</v>
      </c>
      <c r="M21">
        <f>G21*Komponen!C10 + H21*Komponen!C11 + I21*Komponen!C12 + J21*Komponen!C13 + K21*Komponen!C14 + L21*Komponen!C15</f>
        <v>86.199999999999989</v>
      </c>
      <c r="N21" t="str">
        <f t="shared" si="0"/>
        <v xml:space="preserve">A </v>
      </c>
    </row>
    <row r="22" spans="1:14" x14ac:dyDescent="0.35">
      <c r="A22">
        <v>18</v>
      </c>
      <c r="B22" t="s">
        <v>118</v>
      </c>
      <c r="C22" t="s">
        <v>119</v>
      </c>
      <c r="D22">
        <v>151740</v>
      </c>
      <c r="E22" t="s">
        <v>1</v>
      </c>
      <c r="F22" t="s">
        <v>3</v>
      </c>
      <c r="G22" s="3">
        <v>96</v>
      </c>
      <c r="H22" s="3"/>
      <c r="I22" s="3"/>
      <c r="J22" s="3">
        <v>96</v>
      </c>
      <c r="K22" s="3">
        <v>60</v>
      </c>
      <c r="L22" s="3">
        <v>70</v>
      </c>
      <c r="M22">
        <f>G22*Komponen!C10 + H22*Komponen!C11 + I22*Komponen!C12 + J22*Komponen!C13 + K22*Komponen!C14 + L22*Komponen!C15</f>
        <v>74.8</v>
      </c>
      <c r="N22" t="str">
        <f t="shared" si="0"/>
        <v xml:space="preserve">B </v>
      </c>
    </row>
    <row r="23" spans="1:14" x14ac:dyDescent="0.35">
      <c r="A23">
        <v>19</v>
      </c>
      <c r="B23" t="s">
        <v>120</v>
      </c>
      <c r="C23" t="s">
        <v>121</v>
      </c>
      <c r="D23">
        <v>152908</v>
      </c>
      <c r="E23" t="s">
        <v>1</v>
      </c>
      <c r="F23" t="s">
        <v>3</v>
      </c>
      <c r="G23" s="3">
        <v>85</v>
      </c>
      <c r="H23" s="3"/>
      <c r="I23" s="3"/>
      <c r="J23" s="3">
        <v>85</v>
      </c>
      <c r="K23" s="3">
        <v>60</v>
      </c>
      <c r="L23" s="3">
        <v>72</v>
      </c>
      <c r="M23">
        <f>G23*Komponen!C10 + H23*Komponen!C11 + I23*Komponen!C12 + J23*Komponen!C13 + K23*Komponen!C14 + L23*Komponen!C15</f>
        <v>72.3</v>
      </c>
      <c r="N23" t="str">
        <f t="shared" si="0"/>
        <v xml:space="preserve">B 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 USER</cp:lastModifiedBy>
  <dcterms:created xsi:type="dcterms:W3CDTF">2025-01-23T13:21:32Z</dcterms:created>
  <dcterms:modified xsi:type="dcterms:W3CDTF">2025-01-30T23:29:45Z</dcterms:modified>
  <cp:category>nilai</cp:category>
</cp:coreProperties>
</file>