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-120" yWindow="-120" windowWidth="20730" windowHeight="11040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20" i="4"/>
  <c r="N20" s="1"/>
  <c r="M19"/>
  <c r="N19" s="1"/>
  <c r="M18"/>
  <c r="N18" s="1"/>
  <c r="M17"/>
  <c r="N17" s="1"/>
  <c r="M16"/>
  <c r="N16" s="1"/>
  <c r="M15"/>
  <c r="N15" s="1"/>
  <c r="M14"/>
  <c r="N14" s="1"/>
  <c r="M13"/>
  <c r="N13" s="1"/>
  <c r="M12"/>
  <c r="N12" s="1"/>
  <c r="M11"/>
  <c r="N11" s="1"/>
  <c r="M10"/>
  <c r="N10" s="1"/>
  <c r="M9"/>
  <c r="N9" s="1"/>
  <c r="M8"/>
  <c r="N8" s="1"/>
  <c r="M7"/>
  <c r="N7" s="1"/>
  <c r="M6"/>
  <c r="N6" s="1"/>
  <c r="M5"/>
  <c r="N5" s="1"/>
  <c r="C16" i="3"/>
</calcChain>
</file>

<file path=xl/sharedStrings.xml><?xml version="1.0" encoding="utf-8"?>
<sst xmlns="http://schemas.openxmlformats.org/spreadsheetml/2006/main" count="206" uniqueCount="148">
  <si>
    <t>KODE MK</t>
  </si>
  <si>
    <t>G1A2A25A</t>
  </si>
  <si>
    <t>NAMA MK</t>
  </si>
  <si>
    <t>PROFESI KEGURUAN</t>
  </si>
  <si>
    <t>NAMA KELAS</t>
  </si>
  <si>
    <t xml:space="preserve">B </t>
  </si>
  <si>
    <t>Program Studi</t>
  </si>
  <si>
    <t>S1 PENDIDIKAN BAHASA ARAB</t>
  </si>
  <si>
    <t>Fakultas</t>
  </si>
  <si>
    <t>AGAMA ISLAM</t>
  </si>
  <si>
    <t>Semester</t>
  </si>
  <si>
    <t>Nama Dosen</t>
  </si>
  <si>
    <t>NURJANAH, M.PdI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</si>
  <si>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</si>
  <si>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</si>
  <si>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</si>
  <si>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</si>
  <si>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</si>
  <si>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</si>
  <si>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</si>
  <si>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</si>
  <si>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</si>
  <si>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</si>
  <si>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</si>
  <si>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</si>
  <si>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 xml:space="preserve">T </t>
  </si>
  <si>
    <t>1,00</t>
  </si>
  <si>
    <t>45,99</t>
  </si>
  <si>
    <t xml:space="preserve">E </t>
  </si>
  <si>
    <t>46,00</t>
  </si>
  <si>
    <t>50,99</t>
  </si>
  <si>
    <t xml:space="preserve">D </t>
  </si>
  <si>
    <t>51,00</t>
  </si>
  <si>
    <t>55,99</t>
  </si>
  <si>
    <t xml:space="preserve">C- </t>
  </si>
  <si>
    <t>56,00</t>
  </si>
  <si>
    <t>60,99</t>
  </si>
  <si>
    <t xml:space="preserve">C </t>
  </si>
  <si>
    <t>61,00</t>
  </si>
  <si>
    <t>65,99</t>
  </si>
  <si>
    <t xml:space="preserve">C+ </t>
  </si>
  <si>
    <t>66,00</t>
  </si>
  <si>
    <t>70,99</t>
  </si>
  <si>
    <t xml:space="preserve">B- </t>
  </si>
  <si>
    <t>71,00</t>
  </si>
  <si>
    <t>75,99</t>
  </si>
  <si>
    <t>76,00</t>
  </si>
  <si>
    <t>80,99</t>
  </si>
  <si>
    <t xml:space="preserve">B+ </t>
  </si>
  <si>
    <t>81,00</t>
  </si>
  <si>
    <t>85,99</t>
  </si>
  <si>
    <t xml:space="preserve">A- </t>
  </si>
  <si>
    <t>86,00</t>
  </si>
  <si>
    <t>90,99</t>
  </si>
  <si>
    <t xml:space="preserve">A </t>
  </si>
  <si>
    <t>91,00</t>
  </si>
  <si>
    <t>100,00</t>
  </si>
  <si>
    <t xml:space="preserve">A+ 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</si>
  <si>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</si>
  <si>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</si>
  <si>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</si>
  <si>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</si>
  <si>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</si>
  <si>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</si>
  <si>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</si>
  <si>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</si>
  <si>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</si>
  <si>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</si>
  <si>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Quiz</t>
  </si>
  <si>
    <t>Tugas</t>
  </si>
  <si>
    <t>Ujian Tengah Semester (UTS)</t>
  </si>
  <si>
    <t>Ujian Akhir Semester (UAS)</t>
  </si>
  <si>
    <t>Daftar Nilai PROFESI KEGURUAN (G1A2A25A)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</si>
  <si>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</si>
  <si>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</si>
  <si>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</si>
  <si>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</si>
  <si>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</si>
  <si>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</si>
  <si>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</si>
  <si>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</si>
  <si>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</si>
  <si>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2022G1A023</t>
  </si>
  <si>
    <t>RAFY MUHAMMAD RABANI</t>
  </si>
  <si>
    <t>2022G1A024</t>
  </si>
  <si>
    <t>SAEFUL ANWAR</t>
  </si>
  <si>
    <t>2022G1A029</t>
  </si>
  <si>
    <t>HAEKAL RAODINA AL-GIFARI</t>
  </si>
  <si>
    <t>2022G1A030</t>
  </si>
  <si>
    <t>INNAHA SETIAWATI</t>
  </si>
  <si>
    <t>2022G1A031</t>
  </si>
  <si>
    <t>LALU M. AGIN KUSUMA WIJAYA</t>
  </si>
  <si>
    <t>2022G1A032</t>
  </si>
  <si>
    <t>M. ZULHIN</t>
  </si>
  <si>
    <t>2022G1A033</t>
  </si>
  <si>
    <t>MAWARDI LABBAE</t>
  </si>
  <si>
    <t>2022G1A035</t>
  </si>
  <si>
    <t>MUHAMMAD NAUFAL NASRULLAH</t>
  </si>
  <si>
    <t>2022G1A037</t>
  </si>
  <si>
    <t>RAHMAD TAOFIQ</t>
  </si>
  <si>
    <t>2022G1A038</t>
  </si>
  <si>
    <t>SUCI RAMADHAN</t>
  </si>
  <si>
    <t>2022G1A040</t>
  </si>
  <si>
    <t>AHMAD NIBRAS JIHADIN</t>
  </si>
  <si>
    <t>2022G1A043</t>
  </si>
  <si>
    <t>MUA'LIF AKHMAD SYAEKHU</t>
  </si>
  <si>
    <t>2022G1A044</t>
  </si>
  <si>
    <t>SITI HAJAR</t>
  </si>
  <si>
    <t>2022G1A046</t>
  </si>
  <si>
    <t>SAFRINA DWIANI</t>
  </si>
  <si>
    <t>2022G1A047</t>
  </si>
  <si>
    <t>YUYUN RUSMULYATI</t>
  </si>
  <si>
    <t>2022G1A048</t>
  </si>
  <si>
    <t>ANATUL ISLAMIAH</t>
  </si>
  <si>
    <t>kepemimpinan pendidikan</t>
  </si>
  <si>
    <t>Pengertian dan syarat profesi keguruan</t>
  </si>
  <si>
    <t>Kode etik profesi keguruan</t>
  </si>
  <si>
    <t>Organisasi profesi keguruan</t>
  </si>
  <si>
    <t>Sasaran sikap profesional dan pengembangan sikap professional</t>
  </si>
  <si>
    <t>Syarat-syarat menjadi guru professional</t>
  </si>
  <si>
    <t>Pengembangan sikap professional</t>
  </si>
  <si>
    <t>Guru professional sebagai komunikator dan fasilitator</t>
  </si>
  <si>
    <t>cara memotivasi siswa</t>
  </si>
  <si>
    <t>permasalahan yang dihadapi guru</t>
  </si>
  <si>
    <t>supervise Pendidikan</t>
  </si>
  <si>
    <t>prinsip-prinsip yang perlu diperharikan dalam pembelajaran yang diintisarikan oleh Rothwal</t>
  </si>
  <si>
    <t>Definition and requirements of the teaching profession</t>
  </si>
  <si>
    <t>Code of ethics for the teaching profession</t>
  </si>
  <si>
    <t>Organization of the teaching profession</t>
  </si>
  <si>
    <t>Objectives of professional attitudes and professional attitude development</t>
  </si>
  <si>
    <t>Requirements to become a professional teacher</t>
  </si>
  <si>
    <t>Professional attitude development</t>
  </si>
  <si>
    <t>Professional teachers as communicators and facilitators</t>
  </si>
  <si>
    <t>principles that need to be considered in learning pioneered by Rothwal</t>
  </si>
  <si>
    <t>how to motivate students</t>
  </si>
  <si>
    <t>problems faced by teachers</t>
  </si>
  <si>
    <t>education supervision</t>
  </si>
  <si>
    <t>educational leadership</t>
  </si>
  <si>
    <t>latihan pengetahuan tanya jawab dengan mahasiswa</t>
  </si>
  <si>
    <t>question and answer knowledge exercise with students</t>
  </si>
  <si>
    <t>review buku dan presentasi</t>
  </si>
  <si>
    <t>review books and presentation</t>
  </si>
  <si>
    <t xml:space="preserve">ujian tulis </t>
  </si>
  <si>
    <t xml:space="preserve">written test </t>
  </si>
  <si>
    <t>https://drive.google.com/drive/folders/1EYuV2vyfT6W9NmZboaUc_kaLlgCeYoMv?usp=drive_link</t>
  </si>
  <si>
    <t>Finishing Tes</t>
  </si>
  <si>
    <t>MID</t>
  </si>
  <si>
    <t>midle test</t>
  </si>
</sst>
</file>

<file path=xl/styles.xml><?xml version="1.0" encoding="utf-8"?>
<styleSheet xmlns="http://schemas.openxmlformats.org/spreadsheetml/2006/main">
  <fonts count="4">
    <font>
      <sz val="11"/>
      <color rgb="FF000000"/>
      <name val="Calibri"/>
    </font>
    <font>
      <b/>
      <sz val="11"/>
      <color rgb="FF000000"/>
      <name val="Calibri"/>
    </font>
    <font>
      <sz val="12"/>
      <color rgb="FF000000"/>
      <name val="Times New Roman"/>
      <family val="1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0" xfId="0" applyFont="1"/>
    <xf numFmtId="0" fontId="3" fillId="0" borderId="0" xfId="0" applyFont="1" applyProtection="1">
      <protection locked="0"/>
    </xf>
    <xf numFmtId="0" fontId="1" fillId="2" borderId="0" xfId="0" applyFont="1" applyFill="1" applyAlignment="1">
      <alignment horizontal="center"/>
    </xf>
    <xf numFmtId="0" fontId="0" fillId="0" borderId="0" xfId="0"/>
    <xf numFmtId="0" fontId="2" fillId="0" borderId="0" xfId="0" applyFont="1" applyProtection="1"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25"/>
  <sheetViews>
    <sheetView tabSelected="1" topLeftCell="A7" workbookViewId="0">
      <selection activeCell="C27" sqref="C27"/>
    </sheetView>
  </sheetViews>
  <sheetFormatPr defaultRowHeight="15"/>
  <cols>
    <col min="1" max="1" width="15" customWidth="1"/>
    <col min="2" max="3" width="50" customWidth="1"/>
    <col min="4" max="4" width="15" hidden="1" customWidth="1"/>
  </cols>
  <sheetData>
    <row r="1" spans="1:4">
      <c r="A1" s="1" t="s">
        <v>0</v>
      </c>
      <c r="B1" t="s">
        <v>1</v>
      </c>
    </row>
    <row r="2" spans="1:4">
      <c r="A2" s="1" t="s">
        <v>2</v>
      </c>
      <c r="B2" t="s">
        <v>3</v>
      </c>
    </row>
    <row r="3" spans="1:4">
      <c r="A3" s="1" t="s">
        <v>4</v>
      </c>
      <c r="B3" t="s">
        <v>5</v>
      </c>
    </row>
    <row r="4" spans="1:4">
      <c r="A4" s="1" t="s">
        <v>6</v>
      </c>
      <c r="B4" t="s">
        <v>7</v>
      </c>
    </row>
    <row r="5" spans="1:4">
      <c r="A5" s="1" t="s">
        <v>8</v>
      </c>
      <c r="B5" t="s">
        <v>9</v>
      </c>
    </row>
    <row r="6" spans="1:4">
      <c r="A6" s="1" t="s">
        <v>10</v>
      </c>
      <c r="B6">
        <v>20241</v>
      </c>
    </row>
    <row r="7" spans="1:4">
      <c r="A7" s="1" t="s">
        <v>11</v>
      </c>
      <c r="B7" t="s">
        <v>12</v>
      </c>
    </row>
    <row r="9" spans="1:4">
      <c r="A9" s="2" t="s">
        <v>13</v>
      </c>
      <c r="B9" s="2" t="s">
        <v>14</v>
      </c>
      <c r="C9" s="2" t="s">
        <v>15</v>
      </c>
      <c r="D9" s="2" t="s">
        <v>16</v>
      </c>
    </row>
    <row r="10" spans="1:4">
      <c r="A10">
        <v>1</v>
      </c>
      <c r="B10" s="12" t="s">
        <v>115</v>
      </c>
      <c r="C10" s="3" t="s">
        <v>126</v>
      </c>
      <c r="D10">
        <v>1234581540</v>
      </c>
    </row>
    <row r="11" spans="1:4" ht="15.75">
      <c r="A11">
        <v>2</v>
      </c>
      <c r="B11" s="11" t="s">
        <v>116</v>
      </c>
      <c r="C11" s="3" t="s">
        <v>127</v>
      </c>
      <c r="D11">
        <v>1234581540</v>
      </c>
    </row>
    <row r="12" spans="1:4" ht="15.75">
      <c r="A12">
        <v>3</v>
      </c>
      <c r="B12" s="11" t="s">
        <v>117</v>
      </c>
      <c r="C12" s="3" t="s">
        <v>128</v>
      </c>
      <c r="D12">
        <v>1234581540</v>
      </c>
    </row>
    <row r="13" spans="1:4" ht="15.75">
      <c r="A13">
        <v>4</v>
      </c>
      <c r="B13" s="11" t="s">
        <v>118</v>
      </c>
      <c r="C13" s="3" t="s">
        <v>129</v>
      </c>
      <c r="D13">
        <v>1234581540</v>
      </c>
    </row>
    <row r="14" spans="1:4" ht="15.75">
      <c r="A14">
        <v>5</v>
      </c>
      <c r="B14" s="11" t="s">
        <v>119</v>
      </c>
      <c r="C14" s="3" t="s">
        <v>130</v>
      </c>
      <c r="D14">
        <v>1234581540</v>
      </c>
    </row>
    <row r="15" spans="1:4" ht="15.75">
      <c r="A15">
        <v>6</v>
      </c>
      <c r="B15" s="11" t="s">
        <v>120</v>
      </c>
      <c r="C15" s="3" t="s">
        <v>131</v>
      </c>
      <c r="D15">
        <v>1234581540</v>
      </c>
    </row>
    <row r="16" spans="1:4" ht="15.75">
      <c r="A16">
        <v>7</v>
      </c>
      <c r="B16" s="11" t="s">
        <v>121</v>
      </c>
      <c r="C16" s="3" t="s">
        <v>132</v>
      </c>
      <c r="D16">
        <v>1234581540</v>
      </c>
    </row>
    <row r="17" spans="1:4" ht="15.75">
      <c r="A17">
        <v>8</v>
      </c>
      <c r="B17" s="11" t="s">
        <v>125</v>
      </c>
      <c r="C17" s="3" t="s">
        <v>133</v>
      </c>
      <c r="D17">
        <v>1234581540</v>
      </c>
    </row>
    <row r="18" spans="1:4" ht="15.75">
      <c r="A18">
        <v>9</v>
      </c>
      <c r="B18" s="11" t="s">
        <v>122</v>
      </c>
      <c r="C18" s="3" t="s">
        <v>134</v>
      </c>
      <c r="D18">
        <v>1234581540</v>
      </c>
    </row>
    <row r="19" spans="1:4" ht="15.75">
      <c r="A19">
        <v>10</v>
      </c>
      <c r="B19" s="11" t="s">
        <v>123</v>
      </c>
      <c r="C19" s="3" t="s">
        <v>135</v>
      </c>
      <c r="D19">
        <v>1234581540</v>
      </c>
    </row>
    <row r="20" spans="1:4" ht="15.75">
      <c r="A20">
        <v>11</v>
      </c>
      <c r="B20" s="11" t="s">
        <v>124</v>
      </c>
      <c r="C20" s="3" t="s">
        <v>136</v>
      </c>
      <c r="D20">
        <v>1234581540</v>
      </c>
    </row>
    <row r="21" spans="1:4" ht="15.75">
      <c r="A21">
        <v>12</v>
      </c>
      <c r="B21" s="11" t="s">
        <v>114</v>
      </c>
      <c r="C21" s="3" t="s">
        <v>137</v>
      </c>
      <c r="D21">
        <v>1234581540</v>
      </c>
    </row>
    <row r="22" spans="1:4">
      <c r="A22">
        <v>13</v>
      </c>
      <c r="B22" s="3" t="s">
        <v>146</v>
      </c>
      <c r="C22" s="3" t="s">
        <v>147</v>
      </c>
      <c r="D22">
        <v>1234581540</v>
      </c>
    </row>
    <row r="23" spans="1:4" ht="15.75">
      <c r="A23">
        <v>14</v>
      </c>
      <c r="B23" s="15" t="s">
        <v>114</v>
      </c>
      <c r="C23" s="3" t="s">
        <v>137</v>
      </c>
      <c r="D23">
        <v>1234581540</v>
      </c>
    </row>
    <row r="24" spans="1:4" ht="15.75">
      <c r="A24">
        <v>15</v>
      </c>
      <c r="B24" s="15" t="s">
        <v>114</v>
      </c>
      <c r="C24" s="3" t="s">
        <v>137</v>
      </c>
      <c r="D24">
        <v>1234581540</v>
      </c>
    </row>
    <row r="25" spans="1:4">
      <c r="A25">
        <v>16</v>
      </c>
      <c r="B25" s="3" t="s">
        <v>79</v>
      </c>
      <c r="C25" s="3" t="s">
        <v>145</v>
      </c>
      <c r="D25">
        <v>1234581540</v>
      </c>
    </row>
  </sheetData>
  <sheetProtection password="EE11" sheet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D17"/>
  <sheetViews>
    <sheetView workbookViewId="0">
      <selection activeCell="A3" sqref="A3:D18"/>
    </sheetView>
  </sheetViews>
  <sheetFormatPr defaultRowHeight="15"/>
  <cols>
    <col min="1" max="1" width="5" customWidth="1"/>
    <col min="2" max="3" width="15" customWidth="1"/>
    <col min="4" max="4" width="10" customWidth="1"/>
  </cols>
  <sheetData>
    <row r="1" spans="1:4">
      <c r="A1" s="4"/>
      <c r="B1" s="4" t="s">
        <v>17</v>
      </c>
      <c r="C1" s="4"/>
      <c r="D1" s="4"/>
    </row>
    <row r="3" spans="1:4">
      <c r="A3" s="4" t="s">
        <v>18</v>
      </c>
      <c r="B3" s="13" t="s">
        <v>19</v>
      </c>
      <c r="C3" s="13"/>
      <c r="D3" s="5" t="s">
        <v>20</v>
      </c>
    </row>
    <row r="4" spans="1:4">
      <c r="A4" s="4"/>
      <c r="B4" s="5" t="s">
        <v>21</v>
      </c>
      <c r="C4" s="5" t="s">
        <v>22</v>
      </c>
      <c r="D4" s="5"/>
    </row>
    <row r="6" spans="1:4">
      <c r="A6">
        <v>1</v>
      </c>
      <c r="B6" t="s">
        <v>23</v>
      </c>
      <c r="C6" t="s">
        <v>24</v>
      </c>
      <c r="D6" t="s">
        <v>25</v>
      </c>
    </row>
    <row r="7" spans="1:4">
      <c r="A7">
        <v>2</v>
      </c>
      <c r="B7" t="s">
        <v>26</v>
      </c>
      <c r="C7" t="s">
        <v>27</v>
      </c>
      <c r="D7" t="s">
        <v>28</v>
      </c>
    </row>
    <row r="8" spans="1:4">
      <c r="A8">
        <v>3</v>
      </c>
      <c r="B8" t="s">
        <v>29</v>
      </c>
      <c r="C8" t="s">
        <v>30</v>
      </c>
      <c r="D8" t="s">
        <v>31</v>
      </c>
    </row>
    <row r="9" spans="1:4">
      <c r="A9">
        <v>4</v>
      </c>
      <c r="B9" t="s">
        <v>32</v>
      </c>
      <c r="C9" t="s">
        <v>33</v>
      </c>
      <c r="D9" t="s">
        <v>34</v>
      </c>
    </row>
    <row r="10" spans="1:4">
      <c r="A10">
        <v>5</v>
      </c>
      <c r="B10" t="s">
        <v>35</v>
      </c>
      <c r="C10" t="s">
        <v>36</v>
      </c>
      <c r="D10" t="s">
        <v>37</v>
      </c>
    </row>
    <row r="11" spans="1:4">
      <c r="A11">
        <v>6</v>
      </c>
      <c r="B11" t="s">
        <v>38</v>
      </c>
      <c r="C11" t="s">
        <v>39</v>
      </c>
      <c r="D11" t="s">
        <v>40</v>
      </c>
    </row>
    <row r="12" spans="1:4">
      <c r="A12">
        <v>7</v>
      </c>
      <c r="B12" t="s">
        <v>41</v>
      </c>
      <c r="C12" t="s">
        <v>42</v>
      </c>
      <c r="D12" t="s">
        <v>43</v>
      </c>
    </row>
    <row r="13" spans="1:4">
      <c r="A13">
        <v>8</v>
      </c>
      <c r="B13" t="s">
        <v>44</v>
      </c>
      <c r="C13" t="s">
        <v>45</v>
      </c>
      <c r="D13" t="s">
        <v>5</v>
      </c>
    </row>
    <row r="14" spans="1:4">
      <c r="A14">
        <v>9</v>
      </c>
      <c r="B14" t="s">
        <v>46</v>
      </c>
      <c r="C14" t="s">
        <v>47</v>
      </c>
      <c r="D14" t="s">
        <v>48</v>
      </c>
    </row>
    <row r="15" spans="1:4">
      <c r="A15">
        <v>10</v>
      </c>
      <c r="B15" t="s">
        <v>49</v>
      </c>
      <c r="C15" t="s">
        <v>50</v>
      </c>
      <c r="D15" t="s">
        <v>51</v>
      </c>
    </row>
    <row r="16" spans="1:4">
      <c r="A16">
        <v>11</v>
      </c>
      <c r="B16" t="s">
        <v>52</v>
      </c>
      <c r="C16" t="s">
        <v>53</v>
      </c>
      <c r="D16" t="s">
        <v>54</v>
      </c>
    </row>
    <row r="17" spans="1:4">
      <c r="A17">
        <v>12</v>
      </c>
      <c r="B17" t="s">
        <v>55</v>
      </c>
      <c r="C17" t="s">
        <v>56</v>
      </c>
      <c r="D17" t="s">
        <v>57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F16"/>
  <sheetViews>
    <sheetView workbookViewId="0">
      <selection activeCell="D18" sqref="D18"/>
    </sheetView>
  </sheetViews>
  <sheetFormatPr defaultRowHeight="1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>
      <c r="A1" s="7" t="s">
        <v>0</v>
      </c>
      <c r="B1" s="7" t="s">
        <v>1</v>
      </c>
    </row>
    <row r="2" spans="1:6">
      <c r="A2" s="7" t="s">
        <v>2</v>
      </c>
      <c r="B2" s="7" t="s">
        <v>3</v>
      </c>
    </row>
    <row r="3" spans="1:6">
      <c r="A3" s="7" t="s">
        <v>4</v>
      </c>
      <c r="B3" s="7" t="s">
        <v>5</v>
      </c>
    </row>
    <row r="4" spans="1:6">
      <c r="A4" s="7" t="s">
        <v>6</v>
      </c>
      <c r="B4" s="7" t="s">
        <v>7</v>
      </c>
    </row>
    <row r="5" spans="1:6">
      <c r="A5" s="7" t="s">
        <v>8</v>
      </c>
      <c r="B5" s="7" t="s">
        <v>9</v>
      </c>
    </row>
    <row r="6" spans="1:6">
      <c r="A6" s="7" t="s">
        <v>10</v>
      </c>
      <c r="B6" s="7">
        <v>20241</v>
      </c>
    </row>
    <row r="7" spans="1:6">
      <c r="A7" s="7" t="s">
        <v>11</v>
      </c>
      <c r="B7" s="7" t="s">
        <v>12</v>
      </c>
    </row>
    <row r="9" spans="1:6">
      <c r="A9" s="8" t="s">
        <v>58</v>
      </c>
      <c r="B9" s="8" t="s">
        <v>59</v>
      </c>
      <c r="C9" s="8" t="s">
        <v>60</v>
      </c>
      <c r="D9" s="5" t="s">
        <v>61</v>
      </c>
      <c r="E9" s="5" t="s">
        <v>62</v>
      </c>
      <c r="F9" s="8" t="s">
        <v>63</v>
      </c>
    </row>
    <row r="10" spans="1:6">
      <c r="A10">
        <v>1</v>
      </c>
      <c r="B10" t="s">
        <v>64</v>
      </c>
      <c r="C10" s="9">
        <v>0.1</v>
      </c>
      <c r="D10" s="3" t="s">
        <v>65</v>
      </c>
      <c r="E10" s="3" t="s">
        <v>66</v>
      </c>
      <c r="F10">
        <v>1234581540</v>
      </c>
    </row>
    <row r="11" spans="1:6">
      <c r="A11">
        <v>2</v>
      </c>
      <c r="B11" t="s">
        <v>67</v>
      </c>
      <c r="C11" s="9">
        <v>0.1</v>
      </c>
      <c r="D11" s="3" t="s">
        <v>144</v>
      </c>
      <c r="E11" s="3"/>
      <c r="F11">
        <v>1234581540</v>
      </c>
    </row>
    <row r="12" spans="1:6">
      <c r="A12">
        <v>3</v>
      </c>
      <c r="B12" t="s">
        <v>68</v>
      </c>
      <c r="C12" s="9">
        <v>0.1</v>
      </c>
      <c r="D12" s="3" t="s">
        <v>138</v>
      </c>
      <c r="E12" s="3" t="s">
        <v>139</v>
      </c>
      <c r="F12">
        <v>1234581540</v>
      </c>
    </row>
    <row r="13" spans="1:6">
      <c r="A13">
        <v>4</v>
      </c>
      <c r="B13" t="s">
        <v>69</v>
      </c>
      <c r="C13" s="9">
        <v>0.2</v>
      </c>
      <c r="D13" s="12" t="s">
        <v>140</v>
      </c>
      <c r="E13" s="12" t="s">
        <v>141</v>
      </c>
      <c r="F13">
        <v>1234581540</v>
      </c>
    </row>
    <row r="14" spans="1:6">
      <c r="A14">
        <v>5</v>
      </c>
      <c r="B14" t="s">
        <v>70</v>
      </c>
      <c r="C14" s="9">
        <v>0.2</v>
      </c>
      <c r="D14" s="3" t="s">
        <v>142</v>
      </c>
      <c r="E14" s="3" t="s">
        <v>143</v>
      </c>
      <c r="F14">
        <v>1234581540</v>
      </c>
    </row>
    <row r="15" spans="1:6">
      <c r="A15">
        <v>6</v>
      </c>
      <c r="B15" t="s">
        <v>71</v>
      </c>
      <c r="C15" s="9">
        <v>0.3</v>
      </c>
      <c r="D15" s="3" t="s">
        <v>142</v>
      </c>
      <c r="E15" s="3" t="s">
        <v>143</v>
      </c>
      <c r="F15">
        <v>1234581540</v>
      </c>
    </row>
    <row r="16" spans="1:6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N20"/>
  <sheetViews>
    <sheetView topLeftCell="B1" workbookViewId="0">
      <selection activeCell="K23" sqref="K23"/>
    </sheetView>
  </sheetViews>
  <sheetFormatPr defaultRowHeight="1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>
      <c r="A1" s="14" t="s">
        <v>72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spans="1:14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>
      <c r="A3" s="1" t="s">
        <v>58</v>
      </c>
      <c r="B3" s="1" t="s">
        <v>73</v>
      </c>
      <c r="C3" s="1" t="s">
        <v>74</v>
      </c>
      <c r="D3" s="1" t="s">
        <v>75</v>
      </c>
      <c r="E3" s="1" t="s">
        <v>76</v>
      </c>
      <c r="F3" s="1" t="s">
        <v>77</v>
      </c>
      <c r="G3" s="1" t="s">
        <v>64</v>
      </c>
      <c r="H3" s="1" t="s">
        <v>67</v>
      </c>
      <c r="I3" s="1" t="s">
        <v>68</v>
      </c>
      <c r="J3" s="1" t="s">
        <v>69</v>
      </c>
      <c r="K3" s="1" t="s">
        <v>78</v>
      </c>
      <c r="L3" s="1" t="s">
        <v>79</v>
      </c>
      <c r="M3" s="1" t="s">
        <v>80</v>
      </c>
      <c r="N3" s="1" t="s">
        <v>81</v>
      </c>
    </row>
    <row r="4" spans="1:14">
      <c r="G4" s="9"/>
      <c r="H4" s="9"/>
      <c r="I4" s="9"/>
      <c r="J4" s="9"/>
      <c r="K4" s="9"/>
      <c r="L4" s="9"/>
      <c r="M4" s="6"/>
    </row>
    <row r="5" spans="1:14">
      <c r="A5">
        <v>1</v>
      </c>
      <c r="B5" t="s">
        <v>82</v>
      </c>
      <c r="C5" t="s">
        <v>83</v>
      </c>
      <c r="D5">
        <v>153086</v>
      </c>
      <c r="E5" t="s">
        <v>1</v>
      </c>
      <c r="F5" t="s">
        <v>3</v>
      </c>
      <c r="G5" s="3">
        <v>90</v>
      </c>
      <c r="H5" s="3">
        <v>97</v>
      </c>
      <c r="I5" s="3">
        <v>90</v>
      </c>
      <c r="J5" s="3">
        <v>96</v>
      </c>
      <c r="K5" s="3">
        <v>97</v>
      </c>
      <c r="L5" s="3">
        <v>97</v>
      </c>
      <c r="M5">
        <f>G5*Komponen!C10 + H5*Komponen!C11 + I5*Komponen!C12 + J5*Komponen!C13 + K5*Komponen!C14 + L5*Komponen!C15</f>
        <v>95.4</v>
      </c>
      <c r="N5" t="str">
        <f t="shared" ref="N5:N20" si="0">IF(AND(ISBLANK(G5), ISBLANK(H5), ISBLANK(I5), ISBLANK(J5), ISBLANK(K5), ISBLANK(L5)), "T", IF(M5&lt;=0.99, "T ", IF(M5&lt;=45.99, "E ", IF(M5&lt;=50.99, "D ", IF(M5&lt;=55.99, "C- ", IF(M5&lt;=60.99, "C ", IF(M5&lt;=65.99, "C+ ", IF(M5&lt;=70.99, "B- ", IF(M5&lt;=75.99, "B ", IF(M5&lt;=80.99, "B+ ", IF(M5&lt;=85.99, "A- ", IF(M5&lt;=90.99, "A ", IF(M5&lt;=100, "A+ ")))))))))))))</f>
        <v xml:space="preserve">A+ </v>
      </c>
    </row>
    <row r="6" spans="1:14">
      <c r="A6">
        <v>2</v>
      </c>
      <c r="B6" t="s">
        <v>84</v>
      </c>
      <c r="C6" t="s">
        <v>85</v>
      </c>
      <c r="D6">
        <v>154095</v>
      </c>
      <c r="E6" t="s">
        <v>1</v>
      </c>
      <c r="F6" t="s">
        <v>3</v>
      </c>
      <c r="G6" s="3">
        <v>95</v>
      </c>
      <c r="H6" s="3">
        <v>97</v>
      </c>
      <c r="I6" s="3">
        <v>95</v>
      </c>
      <c r="J6" s="3">
        <v>96</v>
      </c>
      <c r="K6" s="3">
        <v>0</v>
      </c>
      <c r="L6" s="3">
        <v>97</v>
      </c>
      <c r="M6">
        <f>G6*Komponen!C10 + H6*Komponen!C11 + I6*Komponen!C12 + J6*Komponen!C13 + K6*Komponen!C14 + L6*Komponen!C15</f>
        <v>77</v>
      </c>
      <c r="N6" t="str">
        <f t="shared" si="0"/>
        <v xml:space="preserve">B+ </v>
      </c>
    </row>
    <row r="7" spans="1:14">
      <c r="A7">
        <v>3</v>
      </c>
      <c r="B7" t="s">
        <v>86</v>
      </c>
      <c r="C7" t="s">
        <v>87</v>
      </c>
      <c r="D7">
        <v>154109</v>
      </c>
      <c r="E7" t="s">
        <v>1</v>
      </c>
      <c r="F7" t="s">
        <v>3</v>
      </c>
      <c r="G7" s="3">
        <v>95</v>
      </c>
      <c r="H7" s="3">
        <v>97</v>
      </c>
      <c r="I7" s="3">
        <v>95</v>
      </c>
      <c r="J7" s="3">
        <v>96</v>
      </c>
      <c r="K7" s="3">
        <v>97</v>
      </c>
      <c r="L7" s="3">
        <v>97</v>
      </c>
      <c r="M7">
        <f>G7*Komponen!C10 + H7*Komponen!C11 + I7*Komponen!C12 + J7*Komponen!C13 + K7*Komponen!C14 + L7*Komponen!C15</f>
        <v>96.4</v>
      </c>
      <c r="N7" t="str">
        <f t="shared" si="0"/>
        <v xml:space="preserve">A+ </v>
      </c>
    </row>
    <row r="8" spans="1:14">
      <c r="A8">
        <v>4</v>
      </c>
      <c r="B8" t="s">
        <v>88</v>
      </c>
      <c r="C8" t="s">
        <v>89</v>
      </c>
      <c r="D8">
        <v>156954</v>
      </c>
      <c r="E8" t="s">
        <v>1</v>
      </c>
      <c r="F8" t="s">
        <v>3</v>
      </c>
      <c r="G8" s="3">
        <v>90</v>
      </c>
      <c r="H8" s="3">
        <v>97</v>
      </c>
      <c r="I8" s="3">
        <v>90</v>
      </c>
      <c r="J8" s="3">
        <v>96</v>
      </c>
      <c r="K8" s="3">
        <v>97</v>
      </c>
      <c r="L8" s="3">
        <v>97</v>
      </c>
      <c r="M8">
        <f>G8*Komponen!C10 + H8*Komponen!C11 + I8*Komponen!C12 + J8*Komponen!C13 + K8*Komponen!C14 + L8*Komponen!C15</f>
        <v>95.4</v>
      </c>
      <c r="N8" t="str">
        <f t="shared" si="0"/>
        <v xml:space="preserve">A+ </v>
      </c>
    </row>
    <row r="9" spans="1:14">
      <c r="A9">
        <v>5</v>
      </c>
      <c r="B9" t="s">
        <v>90</v>
      </c>
      <c r="C9" t="s">
        <v>91</v>
      </c>
      <c r="D9">
        <v>156338</v>
      </c>
      <c r="E9" t="s">
        <v>1</v>
      </c>
      <c r="F9" t="s">
        <v>3</v>
      </c>
      <c r="G9" s="3">
        <v>90</v>
      </c>
      <c r="H9" s="3">
        <v>97</v>
      </c>
      <c r="I9" s="3">
        <v>90</v>
      </c>
      <c r="J9" s="3">
        <v>50</v>
      </c>
      <c r="K9" s="3">
        <v>50</v>
      </c>
      <c r="L9" s="3">
        <v>97</v>
      </c>
      <c r="M9">
        <f>G9*Komponen!C10 + H9*Komponen!C11 + I9*Komponen!C12 + J9*Komponen!C13 + K9*Komponen!C14 + L9*Komponen!C15</f>
        <v>76.8</v>
      </c>
      <c r="N9" t="str">
        <f t="shared" si="0"/>
        <v xml:space="preserve">B+ </v>
      </c>
    </row>
    <row r="10" spans="1:14">
      <c r="A10">
        <v>6</v>
      </c>
      <c r="B10" t="s">
        <v>92</v>
      </c>
      <c r="C10" t="s">
        <v>93</v>
      </c>
      <c r="D10">
        <v>152477</v>
      </c>
      <c r="E10" t="s">
        <v>1</v>
      </c>
      <c r="F10" t="s">
        <v>3</v>
      </c>
      <c r="G10" s="3">
        <v>90</v>
      </c>
      <c r="H10" s="3">
        <v>97</v>
      </c>
      <c r="I10" s="3">
        <v>90</v>
      </c>
      <c r="J10" s="3">
        <v>96</v>
      </c>
      <c r="K10" s="3">
        <v>0</v>
      </c>
      <c r="L10" s="3">
        <v>97</v>
      </c>
      <c r="M10">
        <f>G10*Komponen!C10 + H10*Komponen!C11 + I10*Komponen!C12 + J10*Komponen!C13 + K10*Komponen!C14 + L10*Komponen!C15</f>
        <v>76</v>
      </c>
      <c r="N10" t="str">
        <f t="shared" si="0"/>
        <v xml:space="preserve">B+ </v>
      </c>
    </row>
    <row r="11" spans="1:14">
      <c r="A11">
        <v>7</v>
      </c>
      <c r="B11" t="s">
        <v>94</v>
      </c>
      <c r="C11" t="s">
        <v>95</v>
      </c>
      <c r="D11">
        <v>154521</v>
      </c>
      <c r="E11" t="s">
        <v>1</v>
      </c>
      <c r="F11" t="s">
        <v>3</v>
      </c>
      <c r="G11" s="3">
        <v>50</v>
      </c>
      <c r="H11" s="3">
        <v>97</v>
      </c>
      <c r="I11" s="3">
        <v>50</v>
      </c>
      <c r="J11" s="3">
        <v>0</v>
      </c>
      <c r="K11" s="3">
        <v>97</v>
      </c>
      <c r="L11" s="3">
        <v>97</v>
      </c>
      <c r="M11">
        <f>G11*Komponen!C10 + H11*Komponen!C11 + I11*Komponen!C12 + J11*Komponen!C13 + K11*Komponen!C14 + L11*Komponen!C15</f>
        <v>68.2</v>
      </c>
      <c r="N11" t="str">
        <f t="shared" si="0"/>
        <v xml:space="preserve">B- </v>
      </c>
    </row>
    <row r="12" spans="1:14">
      <c r="A12">
        <v>8</v>
      </c>
      <c r="B12" t="s">
        <v>96</v>
      </c>
      <c r="C12" t="s">
        <v>97</v>
      </c>
      <c r="D12">
        <v>154922</v>
      </c>
      <c r="E12" t="s">
        <v>1</v>
      </c>
      <c r="F12" t="s">
        <v>3</v>
      </c>
      <c r="G12" s="3">
        <v>85</v>
      </c>
      <c r="H12" s="3">
        <v>97</v>
      </c>
      <c r="I12" s="3">
        <v>85</v>
      </c>
      <c r="J12" s="3">
        <v>96</v>
      </c>
      <c r="K12" s="3">
        <v>97</v>
      </c>
      <c r="L12" s="3">
        <v>97</v>
      </c>
      <c r="M12">
        <f>G12*Komponen!C10 + H12*Komponen!C11 + I12*Komponen!C12 + J12*Komponen!C13 + K12*Komponen!C14 + L12*Komponen!C15</f>
        <v>94.4</v>
      </c>
      <c r="N12" t="str">
        <f t="shared" si="0"/>
        <v xml:space="preserve">A+ </v>
      </c>
    </row>
    <row r="13" spans="1:14">
      <c r="A13">
        <v>9</v>
      </c>
      <c r="B13" t="s">
        <v>98</v>
      </c>
      <c r="C13" t="s">
        <v>99</v>
      </c>
      <c r="D13">
        <v>154255</v>
      </c>
      <c r="E13" t="s">
        <v>1</v>
      </c>
      <c r="F13" t="s">
        <v>3</v>
      </c>
      <c r="G13" s="3">
        <v>87</v>
      </c>
      <c r="H13" s="3">
        <v>97</v>
      </c>
      <c r="I13" s="3">
        <v>87</v>
      </c>
      <c r="J13" s="3">
        <v>0</v>
      </c>
      <c r="K13" s="3">
        <v>0</v>
      </c>
      <c r="L13" s="3">
        <v>97</v>
      </c>
      <c r="M13">
        <f>G13*Komponen!C10 + H13*Komponen!C11 + I13*Komponen!C12 + J13*Komponen!C13 + K13*Komponen!C14 + L13*Komponen!C15</f>
        <v>56.2</v>
      </c>
      <c r="N13" t="str">
        <f t="shared" si="0"/>
        <v xml:space="preserve">C </v>
      </c>
    </row>
    <row r="14" spans="1:14">
      <c r="A14">
        <v>10</v>
      </c>
      <c r="B14" t="s">
        <v>100</v>
      </c>
      <c r="C14" t="s">
        <v>101</v>
      </c>
      <c r="D14">
        <v>155934</v>
      </c>
      <c r="E14" t="s">
        <v>1</v>
      </c>
      <c r="F14" t="s">
        <v>3</v>
      </c>
      <c r="G14" s="3">
        <v>88</v>
      </c>
      <c r="H14" s="3">
        <v>97</v>
      </c>
      <c r="I14" s="3">
        <v>88</v>
      </c>
      <c r="J14" s="3">
        <v>96</v>
      </c>
      <c r="K14" s="3">
        <v>97</v>
      </c>
      <c r="L14" s="3">
        <v>97</v>
      </c>
      <c r="M14">
        <f>G14*Komponen!C10 + H14*Komponen!C11 + I14*Komponen!C12 + J14*Komponen!C13 + K14*Komponen!C14 + L14*Komponen!C15</f>
        <v>95</v>
      </c>
      <c r="N14" t="str">
        <f t="shared" si="0"/>
        <v xml:space="preserve">A+ </v>
      </c>
    </row>
    <row r="15" spans="1:14">
      <c r="A15">
        <v>11</v>
      </c>
      <c r="B15" t="s">
        <v>102</v>
      </c>
      <c r="C15" t="s">
        <v>103</v>
      </c>
      <c r="D15">
        <v>153958</v>
      </c>
      <c r="E15" t="s">
        <v>1</v>
      </c>
      <c r="F15" t="s">
        <v>3</v>
      </c>
      <c r="G15" s="3">
        <v>93</v>
      </c>
      <c r="H15" s="3">
        <v>97</v>
      </c>
      <c r="I15" s="3">
        <v>93</v>
      </c>
      <c r="J15" s="3">
        <v>0</v>
      </c>
      <c r="K15" s="3">
        <v>97</v>
      </c>
      <c r="L15" s="3">
        <v>97</v>
      </c>
      <c r="M15">
        <f>G15*Komponen!C10 + H15*Komponen!C11 + I15*Komponen!C12 + J15*Komponen!C13 + K15*Komponen!C14 + L15*Komponen!C15</f>
        <v>76.8</v>
      </c>
      <c r="N15" t="str">
        <f t="shared" si="0"/>
        <v xml:space="preserve">B+ </v>
      </c>
    </row>
    <row r="16" spans="1:14">
      <c r="A16">
        <v>12</v>
      </c>
      <c r="B16" t="s">
        <v>104</v>
      </c>
      <c r="C16" t="s">
        <v>105</v>
      </c>
      <c r="D16">
        <v>155893</v>
      </c>
      <c r="E16" t="s">
        <v>1</v>
      </c>
      <c r="F16" t="s">
        <v>3</v>
      </c>
      <c r="G16" s="3">
        <v>75</v>
      </c>
      <c r="H16" s="3">
        <v>0</v>
      </c>
      <c r="I16" s="3">
        <v>75</v>
      </c>
      <c r="J16" s="3">
        <v>0</v>
      </c>
      <c r="K16" s="3">
        <v>0</v>
      </c>
      <c r="L16" s="3">
        <v>0</v>
      </c>
      <c r="M16">
        <f>G16*Komponen!C10 + H16*Komponen!C11 + I16*Komponen!C12 + J16*Komponen!C13 + K16*Komponen!C14 + L16*Komponen!C15</f>
        <v>15</v>
      </c>
      <c r="N16" t="str">
        <f t="shared" si="0"/>
        <v xml:space="preserve">E </v>
      </c>
    </row>
    <row r="17" spans="1:14">
      <c r="A17">
        <v>13</v>
      </c>
      <c r="B17" t="s">
        <v>106</v>
      </c>
      <c r="C17" t="s">
        <v>107</v>
      </c>
      <c r="D17">
        <v>155673</v>
      </c>
      <c r="E17" t="s">
        <v>1</v>
      </c>
      <c r="F17" t="s">
        <v>3</v>
      </c>
      <c r="G17" s="3">
        <v>90</v>
      </c>
      <c r="H17" s="3">
        <v>97</v>
      </c>
      <c r="I17" s="3">
        <v>90</v>
      </c>
      <c r="J17" s="3">
        <v>96</v>
      </c>
      <c r="K17" s="3">
        <v>97</v>
      </c>
      <c r="L17" s="3">
        <v>97</v>
      </c>
      <c r="M17">
        <f>G17*Komponen!C10 + H17*Komponen!C11 + I17*Komponen!C12 + J17*Komponen!C13 + K17*Komponen!C14 + L17*Komponen!C15</f>
        <v>95.4</v>
      </c>
      <c r="N17" t="str">
        <f t="shared" si="0"/>
        <v xml:space="preserve">A+ </v>
      </c>
    </row>
    <row r="18" spans="1:14">
      <c r="A18">
        <v>14</v>
      </c>
      <c r="B18" t="s">
        <v>108</v>
      </c>
      <c r="C18" t="s">
        <v>109</v>
      </c>
      <c r="D18">
        <v>156956</v>
      </c>
      <c r="E18" t="s">
        <v>1</v>
      </c>
      <c r="F18" t="s">
        <v>3</v>
      </c>
      <c r="G18" s="3">
        <v>93</v>
      </c>
      <c r="H18" s="3">
        <v>97</v>
      </c>
      <c r="I18" s="3">
        <v>93</v>
      </c>
      <c r="J18" s="3">
        <v>0</v>
      </c>
      <c r="K18" s="3">
        <v>97</v>
      </c>
      <c r="L18" s="3">
        <v>97</v>
      </c>
      <c r="M18">
        <f>G18*Komponen!C10 + H18*Komponen!C11 + I18*Komponen!C12 + J18*Komponen!C13 + K18*Komponen!C14 + L18*Komponen!C15</f>
        <v>76.8</v>
      </c>
      <c r="N18" t="str">
        <f t="shared" si="0"/>
        <v xml:space="preserve">B+ </v>
      </c>
    </row>
    <row r="19" spans="1:14">
      <c r="A19">
        <v>15</v>
      </c>
      <c r="B19" t="s">
        <v>110</v>
      </c>
      <c r="C19" t="s">
        <v>111</v>
      </c>
      <c r="D19">
        <v>154600</v>
      </c>
      <c r="E19" t="s">
        <v>1</v>
      </c>
      <c r="F19" t="s">
        <v>3</v>
      </c>
      <c r="G19" s="3">
        <v>20</v>
      </c>
      <c r="H19" s="3">
        <v>0</v>
      </c>
      <c r="I19" s="3">
        <v>20</v>
      </c>
      <c r="J19" s="3">
        <v>0</v>
      </c>
      <c r="K19" s="3">
        <v>0</v>
      </c>
      <c r="L19" s="3">
        <v>0</v>
      </c>
      <c r="M19">
        <f>G19*Komponen!C10 + H19*Komponen!C11 + I19*Komponen!C12 + J19*Komponen!C13 + K19*Komponen!C14 + L19*Komponen!C15</f>
        <v>4</v>
      </c>
      <c r="N19" t="str">
        <f t="shared" si="0"/>
        <v xml:space="preserve">E </v>
      </c>
    </row>
    <row r="20" spans="1:14">
      <c r="A20">
        <v>16</v>
      </c>
      <c r="B20" t="s">
        <v>112</v>
      </c>
      <c r="C20" t="s">
        <v>113</v>
      </c>
      <c r="D20">
        <v>156955</v>
      </c>
      <c r="E20" t="s">
        <v>1</v>
      </c>
      <c r="F20" t="s">
        <v>3</v>
      </c>
      <c r="G20" s="3">
        <v>93</v>
      </c>
      <c r="H20" s="3">
        <v>97</v>
      </c>
      <c r="I20" s="3">
        <v>93</v>
      </c>
      <c r="J20" s="3">
        <v>96</v>
      </c>
      <c r="K20" s="3">
        <v>97</v>
      </c>
      <c r="L20" s="3">
        <v>97</v>
      </c>
      <c r="M20">
        <f>G20*Komponen!C10 + H20*Komponen!C11 + I20*Komponen!C12 + J20*Komponen!C13 + K20*Komponen!C14 + L20*Komponen!C15</f>
        <v>96</v>
      </c>
      <c r="N20" t="str">
        <f t="shared" si="0"/>
        <v xml:space="preserve">A+ 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FAI</cp:lastModifiedBy>
  <dcterms:created xsi:type="dcterms:W3CDTF">2025-01-21T00:34:22Z</dcterms:created>
  <dcterms:modified xsi:type="dcterms:W3CDTF">2025-01-23T06:43:00Z</dcterms:modified>
  <cp:category>nilai</cp:category>
</cp:coreProperties>
</file>