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<sst xmlns="http://schemas.openxmlformats.org/spreadsheetml/2006/main" uniqueCount="163">
  <si>
    <t>KODE MK</t>
  </si>
  <si>
    <t>A1H2A99F</t>
  </si>
  <si>
    <t>NAMA MK</t>
  </si>
  <si>
    <t>TUGAS AKHIR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</si>
  <si>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</si>
  <si>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</si>
  <si>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</si>
  <si>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</si>
  <si>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</si>
  <si>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</si>
  <si>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</si>
  <si>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</si>
  <si>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</si>
  <si>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</si>
  <si>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</si>
  <si>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</si>
  <si>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</si>
  <si>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</si>
  <si>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</si>
  <si>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</si>
  <si>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</si>
  <si>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</si>
  <si>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</si>
  <si>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</si>
  <si>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</si>
  <si>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</si>
  <si>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</si>
  <si>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</si>
  <si>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</si>
  <si>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</si>
  <si>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</si>
  <si>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</si>
  <si>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</si>
  <si>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</si>
  <si>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</si>
  <si>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</si>
  <si>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</si>
  <si>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</si>
  <si>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</si>
  <si>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</si>
  <si>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</si>
  <si>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</si>
  <si>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</si>
  <si>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</si>
  <si>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</si>
  <si>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</si>
  <si>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</si>
  <si>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</si>
  <si>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</si>
  <si>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</si>
  <si>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</si>
  <si>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</si>
  <si>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</si>
  <si>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</si>
  <si>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</si>
  <si>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</si>
  <si>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</si>
  <si>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</si>
  <si>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</si>
  <si>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</si>
  <si>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</si>
  <si>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</si>
  <si>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</si>
  <si>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</si>
  <si>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</si>
  <si>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</si>
  <si>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</si>
  <si>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</si>
  <si>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</si>
  <si>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</si>
  <si>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</si>
  <si>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</si>
  <si>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</si>
  <si>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</si>
  <si>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</si>
  <si>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</si>
  <si>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</si>
  <si>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2019A1H093</t>
  </si>
  <si>
    <t>SRI WAHYUNI</t>
  </si>
  <si>
    <t>2019A1H097</t>
  </si>
  <si>
    <t>SUCIYATI RAMADHANI</t>
  </si>
  <si>
    <t>2019A1H100</t>
  </si>
  <si>
    <t>SUPIANI</t>
  </si>
  <si>
    <t>2019A1H111</t>
  </si>
  <si>
    <t>ARI YANSAH</t>
  </si>
  <si>
    <t>2019A1H121</t>
  </si>
  <si>
    <t>MUHAMMAD RIZKI</t>
  </si>
  <si>
    <t>2020A1H071</t>
  </si>
  <si>
    <t>SUHARTI</t>
  </si>
  <si>
    <t>2020A1H082</t>
  </si>
  <si>
    <t>ALFITH TURANGGA LAZUARDI</t>
  </si>
  <si>
    <t>2020A1H084</t>
  </si>
  <si>
    <t>ANTON</t>
  </si>
  <si>
    <t>2020A1H100</t>
  </si>
  <si>
    <t>GUSTI SAPUTRA ANANDA YUSUF</t>
  </si>
  <si>
    <t>2021A1H078</t>
  </si>
  <si>
    <t>JIHADUL HAZMI</t>
  </si>
  <si>
    <t>2021A1H079</t>
  </si>
  <si>
    <t>JULIANTO</t>
  </si>
  <si>
    <t>2021A1H080</t>
  </si>
  <si>
    <t>JULIATUL IZNILLAH</t>
  </si>
  <si>
    <t>2021A1H081</t>
  </si>
  <si>
    <t>JULYA LAILY FAIZAH</t>
  </si>
  <si>
    <t>2021A1H082</t>
  </si>
  <si>
    <t>KHAERUNNISA</t>
  </si>
  <si>
    <t>2021A1H083</t>
  </si>
  <si>
    <t>KHAIRUL MUDZAKIR</t>
  </si>
  <si>
    <t>2021A1H084</t>
  </si>
  <si>
    <t>KURNIA FEBRIANI</t>
  </si>
  <si>
    <t>2021A1H085</t>
  </si>
  <si>
    <t>LILIS SURIYANI</t>
  </si>
  <si>
    <t>2021A1H087</t>
  </si>
  <si>
    <t>LOLA MAULIDA PUTRI</t>
  </si>
  <si>
    <t>2021A1H088</t>
  </si>
  <si>
    <t>M. ASFHIN</t>
  </si>
  <si>
    <t>2021A1H089</t>
  </si>
  <si>
    <t>MARIFAH</t>
  </si>
  <si>
    <t>2021A1H090</t>
  </si>
  <si>
    <t>MARKUNA</t>
  </si>
  <si>
    <t>2021A1H091</t>
  </si>
  <si>
    <t>MAULIDIA DWI MEYUNDASARI</t>
  </si>
  <si>
    <t>2021A1H092</t>
  </si>
  <si>
    <t>MITA DELANI</t>
  </si>
  <si>
    <t>2021A1H096</t>
  </si>
  <si>
    <t>MURTISARI DWI UTAMI</t>
  </si>
  <si>
    <t>2021A1H097</t>
  </si>
  <si>
    <t>MUTI'AH</t>
  </si>
  <si>
    <t>2021A1H098</t>
  </si>
  <si>
    <t>NABILAH ANDINI</t>
  </si>
  <si>
    <t>2021A1H099</t>
  </si>
  <si>
    <t>NELI ANDRIANI</t>
  </si>
  <si>
    <t>2021A1H100</t>
  </si>
  <si>
    <t>NIA PURNASARI</t>
  </si>
  <si>
    <t>2021A1H101</t>
  </si>
  <si>
    <t>NINA FARIATIN</t>
  </si>
  <si>
    <t>2021A1H102</t>
  </si>
  <si>
    <t>NINING WAHYUNINGSIH</t>
  </si>
  <si>
    <t>2021A1H103</t>
  </si>
  <si>
    <t>NUNUNG PARWATI</t>
  </si>
  <si>
    <t>2021A1H104</t>
  </si>
  <si>
    <t>NUPUT ANSARI</t>
  </si>
  <si>
    <t>2021A1H105</t>
  </si>
  <si>
    <t>NUR AZLIA AZAHRA</t>
  </si>
  <si>
    <t>2021A1H106</t>
  </si>
  <si>
    <t>NUR HIDAYANTI</t>
  </si>
  <si>
    <t>2021A1H107</t>
  </si>
  <si>
    <t>NUR NAFILLAHRIA</t>
  </si>
  <si>
    <t>2021A1H108</t>
  </si>
  <si>
    <t>NUR WAHDANIA</t>
  </si>
  <si>
    <t>2021A1H109</t>
  </si>
  <si>
    <t>NURAFINAH</t>
  </si>
  <si>
    <t>2021A1H110</t>
  </si>
  <si>
    <t>NURAHMAN</t>
  </si>
  <si>
    <t>2021A1H111</t>
  </si>
  <si>
    <t>NURATU</t>
  </si>
  <si>
    <t>2021A1H112</t>
  </si>
  <si>
    <t>NURFAQILLAH</t>
  </si>
  <si>
    <t>2021A1H113</t>
  </si>
  <si>
    <t>NURFATNAH</t>
  </si>
  <si>
    <t>2021A1H114</t>
  </si>
  <si>
    <t>NURGINDA FITRAH</t>
  </si>
  <si>
    <t>2021A1H115</t>
  </si>
  <si>
    <t>NURHIDAYATI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</si>
</sst>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1234583332</v>
      </c>
    </row>
    <row r="11" spans="1:4">
      <c r="A11">
        <v>2</v>
      </c>
      <c r="B11" s="3"/>
      <c r="C11" s="3"/>
      <c r="D11">
        <v>1234583332</v>
      </c>
    </row>
    <row r="12" spans="1:4">
      <c r="A12">
        <v>3</v>
      </c>
      <c r="B12" s="3"/>
      <c r="C12" s="3"/>
      <c r="D12">
        <v>1234583332</v>
      </c>
    </row>
    <row r="13" spans="1:4">
      <c r="A13">
        <v>4</v>
      </c>
      <c r="B13" s="3"/>
      <c r="C13" s="3"/>
      <c r="D13">
        <v>1234583332</v>
      </c>
    </row>
    <row r="14" spans="1:4">
      <c r="A14">
        <v>5</v>
      </c>
      <c r="B14" s="3"/>
      <c r="C14" s="3"/>
      <c r="D14">
        <v>1234583332</v>
      </c>
    </row>
    <row r="15" spans="1:4">
      <c r="A15">
        <v>6</v>
      </c>
      <c r="B15" s="3"/>
      <c r="C15" s="3"/>
      <c r="D15">
        <v>1234583332</v>
      </c>
    </row>
    <row r="16" spans="1:4">
      <c r="A16">
        <v>7</v>
      </c>
      <c r="B16" s="3"/>
      <c r="C16" s="3"/>
      <c r="D16">
        <v>1234583332</v>
      </c>
    </row>
    <row r="17" spans="1:4">
      <c r="A17">
        <v>8</v>
      </c>
      <c r="B17" s="3"/>
      <c r="C17" s="3"/>
      <c r="D17">
        <v>1234583332</v>
      </c>
    </row>
    <row r="18" spans="1:4">
      <c r="A18">
        <v>9</v>
      </c>
      <c r="B18" s="3"/>
      <c r="C18" s="3"/>
      <c r="D18">
        <v>1234583332</v>
      </c>
    </row>
    <row r="19" spans="1:4">
      <c r="A19">
        <v>10</v>
      </c>
      <c r="B19" s="3"/>
      <c r="C19" s="3"/>
      <c r="D19">
        <v>1234583332</v>
      </c>
    </row>
    <row r="20" spans="1:4">
      <c r="A20">
        <v>11</v>
      </c>
      <c r="B20" s="3"/>
      <c r="C20" s="3"/>
      <c r="D20">
        <v>1234583332</v>
      </c>
    </row>
    <row r="21" spans="1:4">
      <c r="A21">
        <v>12</v>
      </c>
      <c r="B21" s="3"/>
      <c r="C21" s="3"/>
      <c r="D21">
        <v>1234583332</v>
      </c>
    </row>
    <row r="22" spans="1:4">
      <c r="A22">
        <v>13</v>
      </c>
      <c r="B22" s="3"/>
      <c r="C22" s="3"/>
      <c r="D22">
        <v>1234583332</v>
      </c>
    </row>
    <row r="23" spans="1:4">
      <c r="A23">
        <v>14</v>
      </c>
      <c r="B23" s="3"/>
      <c r="C23" s="3"/>
      <c r="D23">
        <v>1234583332</v>
      </c>
    </row>
    <row r="24" spans="1:4">
      <c r="A24">
        <v>15</v>
      </c>
      <c r="B24" s="3"/>
      <c r="C24" s="3"/>
      <c r="D24">
        <v>1234583332</v>
      </c>
    </row>
    <row r="25" spans="1:4">
      <c r="A25">
        <v>16</v>
      </c>
      <c r="B25" s="3"/>
      <c r="C25" s="3"/>
      <c r="D25">
        <v>1234583332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5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1234583332</v>
      </c>
    </row>
    <row r="11" spans="1:6">
      <c r="A11">
        <v>2</v>
      </c>
      <c r="B11" t="s">
        <v>61</v>
      </c>
      <c r="C11" s="9">
        <v>0</v>
      </c>
      <c r="D11" s="3" t="s">
        <v>62</v>
      </c>
      <c r="E11" s="3"/>
      <c r="F11">
        <v>1234583332</v>
      </c>
    </row>
    <row r="12" spans="1:6">
      <c r="A12">
        <v>3</v>
      </c>
      <c r="B12" t="s">
        <v>63</v>
      </c>
      <c r="C12" s="9">
        <v>0</v>
      </c>
      <c r="D12" s="3"/>
      <c r="E12" s="3"/>
      <c r="F12">
        <v>1234583332</v>
      </c>
    </row>
    <row r="13" spans="1:6">
      <c r="A13">
        <v>4</v>
      </c>
      <c r="B13" t="s">
        <v>64</v>
      </c>
      <c r="C13" s="9">
        <v>0</v>
      </c>
      <c r="D13" s="3"/>
      <c r="E13" s="3"/>
      <c r="F13">
        <v>1234583332</v>
      </c>
    </row>
    <row r="14" spans="1:6">
      <c r="A14">
        <v>5</v>
      </c>
      <c r="B14" t="s">
        <v>65</v>
      </c>
      <c r="C14" s="9">
        <v>0</v>
      </c>
      <c r="D14" s="3"/>
      <c r="E14" s="3"/>
      <c r="F14">
        <v>1234583332</v>
      </c>
    </row>
    <row r="15" spans="1:6">
      <c r="A15">
        <v>6</v>
      </c>
      <c r="B15" t="s">
        <v>66</v>
      </c>
      <c r="C15" s="9">
        <v>1</v>
      </c>
      <c r="D15" s="3"/>
      <c r="E15" s="3"/>
      <c r="F15">
        <v>1234583332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7"/>
  <sheetViews>
    <sheetView tabSelected="0" workbookViewId="0" showGridLines="true" showRowColHeaders="1">
      <selection activeCell="G4" sqref="G4:L47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67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156640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G5*'Komponen'!C10 + H5*'Komponen'!C11 + I5*'Komponen'!C12 + J5*'Komponen'!C13 + K5*'Komponen'!C14 + L5*'Komponen'!C15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 t="s">
        <v>79</v>
      </c>
      <c r="C6" t="s">
        <v>80</v>
      </c>
      <c r="D6">
        <v>152603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G6*'Komponen'!C10 + H6*'Komponen'!C11 + I6*'Komponen'!C12 + J6*'Komponen'!C13 + K6*'Komponen'!C14 + L6*'Komponen'!C15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 t="s">
        <v>81</v>
      </c>
      <c r="C7" t="s">
        <v>82</v>
      </c>
      <c r="D7">
        <v>152586</v>
      </c>
      <c r="E7" t="s">
        <v>1</v>
      </c>
      <c r="F7" t="s">
        <v>3</v>
      </c>
      <c r="G7" s="3"/>
      <c r="H7" s="3"/>
      <c r="I7" s="3"/>
      <c r="J7" s="3"/>
      <c r="K7" s="3"/>
      <c r="L7" s="3">
        <v>78</v>
      </c>
      <c r="M7">
        <f>G7*'Komponen'!C10 + H7*'Komponen'!C11 + I7*'Komponen'!C12 + J7*'Komponen'!C13 + K7*'Komponen'!C14 + L7*'Komponen'!C15</f>
        <v>78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A-</v>
      </c>
    </row>
    <row r="8" spans="1:14">
      <c r="A8">
        <v>4</v>
      </c>
      <c r="B8" t="s">
        <v>83</v>
      </c>
      <c r="C8" t="s">
        <v>84</v>
      </c>
      <c r="D8">
        <v>152542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G8*'Komponen'!C10 + H8*'Komponen'!C11 + I8*'Komponen'!C12 + J8*'Komponen'!C13 + K8*'Komponen'!C14 + L8*'Komponen'!C15</f>
        <v>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 t="s">
        <v>85</v>
      </c>
      <c r="C9" t="s">
        <v>86</v>
      </c>
      <c r="D9">
        <v>152058</v>
      </c>
      <c r="E9" t="s">
        <v>1</v>
      </c>
      <c r="F9" t="s">
        <v>3</v>
      </c>
      <c r="G9" s="3"/>
      <c r="H9" s="3"/>
      <c r="I9" s="3"/>
      <c r="J9" s="3"/>
      <c r="K9" s="3"/>
      <c r="L9" s="3">
        <v>77</v>
      </c>
      <c r="M9">
        <f>G9*'Komponen'!C10 + H9*'Komponen'!C11 + I9*'Komponen'!C12 + J9*'Komponen'!C13 + K9*'Komponen'!C14 + L9*'Komponen'!C15</f>
        <v>77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A-</v>
      </c>
    </row>
    <row r="10" spans="1:14">
      <c r="A10">
        <v>6</v>
      </c>
      <c r="B10" t="s">
        <v>87</v>
      </c>
      <c r="C10" t="s">
        <v>88</v>
      </c>
      <c r="D10">
        <v>153204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72</v>
      </c>
      <c r="M10">
        <f>G10*'Komponen'!C10 + H10*'Komponen'!C11 + I10*'Komponen'!C12 + J10*'Komponen'!C13 + K10*'Komponen'!C14 + L10*'Komponen'!C15</f>
        <v>72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B+</v>
      </c>
    </row>
    <row r="11" spans="1:14">
      <c r="A11">
        <v>7</v>
      </c>
      <c r="B11" t="s">
        <v>89</v>
      </c>
      <c r="C11" t="s">
        <v>90</v>
      </c>
      <c r="D11">
        <v>153812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78.33</v>
      </c>
      <c r="M11">
        <f>G11*'Komponen'!C10 + H11*'Komponen'!C11 + I11*'Komponen'!C12 + J11*'Komponen'!C13 + K11*'Komponen'!C14 + L11*'Komponen'!C15</f>
        <v>78.33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A-</v>
      </c>
    </row>
    <row r="12" spans="1:14">
      <c r="A12">
        <v>8</v>
      </c>
      <c r="B12" t="s">
        <v>91</v>
      </c>
      <c r="C12" t="s">
        <v>92</v>
      </c>
      <c r="D12">
        <v>155468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G12*'Komponen'!C10 + H12*'Komponen'!C11 + I12*'Komponen'!C12 + J12*'Komponen'!C13 + K12*'Komponen'!C14 + L12*'Komponen'!C15</f>
        <v>0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 t="s">
        <v>93</v>
      </c>
      <c r="C13" t="s">
        <v>94</v>
      </c>
      <c r="D13">
        <v>158586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G13*'Komponen'!C10 + H13*'Komponen'!C11 + I13*'Komponen'!C12 + J13*'Komponen'!C13 + K13*'Komponen'!C14 + L13*'Komponen'!C15</f>
        <v>0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 t="s">
        <v>95</v>
      </c>
      <c r="C14" t="s">
        <v>96</v>
      </c>
      <c r="D14">
        <v>152250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G14*'Komponen'!C10 + H14*'Komponen'!C11 + I14*'Komponen'!C12 + J14*'Komponen'!C13 + K14*'Komponen'!C14 + L14*'Komponen'!C15</f>
        <v>0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 t="s">
        <v>97</v>
      </c>
      <c r="C15" t="s">
        <v>98</v>
      </c>
      <c r="D15">
        <v>152183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G15*'Komponen'!C10 + H15*'Komponen'!C11 + I15*'Komponen'!C12 + J15*'Komponen'!C13 + K15*'Komponen'!C14 + L15*'Komponen'!C15</f>
        <v>0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 t="s">
        <v>99</v>
      </c>
      <c r="C16" t="s">
        <v>100</v>
      </c>
      <c r="D16">
        <v>151801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78</v>
      </c>
      <c r="M16">
        <f>G16*'Komponen'!C10 + H16*'Komponen'!C11 + I16*'Komponen'!C12 + J16*'Komponen'!C13 + K16*'Komponen'!C14 + L16*'Komponen'!C15</f>
        <v>78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A-</v>
      </c>
    </row>
    <row r="17" spans="1:14">
      <c r="A17">
        <v>13</v>
      </c>
      <c r="B17" t="s">
        <v>101</v>
      </c>
      <c r="C17" t="s">
        <v>102</v>
      </c>
      <c r="D17">
        <v>151792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G17*'Komponen'!C10 + H17*'Komponen'!C11 + I17*'Komponen'!C12 + J17*'Komponen'!C13 + K17*'Komponen'!C14 + L17*'Komponen'!C15</f>
        <v>0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 t="s">
        <v>103</v>
      </c>
      <c r="C18" t="s">
        <v>104</v>
      </c>
      <c r="D18">
        <v>151770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95</v>
      </c>
      <c r="M18">
        <f>G18*'Komponen'!C10 + H18*'Komponen'!C11 + I18*'Komponen'!C12 + J18*'Komponen'!C13 + K18*'Komponen'!C14 + L18*'Komponen'!C15</f>
        <v>95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A</v>
      </c>
    </row>
    <row r="19" spans="1:14">
      <c r="A19">
        <v>15</v>
      </c>
      <c r="B19" t="s">
        <v>105</v>
      </c>
      <c r="C19" t="s">
        <v>106</v>
      </c>
      <c r="D19">
        <v>151788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80.5</v>
      </c>
      <c r="M19">
        <f>G19*'Komponen'!C10 + H19*'Komponen'!C11 + I19*'Komponen'!C12 + J19*'Komponen'!C13 + K19*'Komponen'!C14 + L19*'Komponen'!C15</f>
        <v>80.5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A</v>
      </c>
    </row>
    <row r="20" spans="1:14">
      <c r="A20">
        <v>16</v>
      </c>
      <c r="B20" t="s">
        <v>107</v>
      </c>
      <c r="C20" t="s">
        <v>108</v>
      </c>
      <c r="D20">
        <v>152615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79.3</v>
      </c>
      <c r="M20">
        <f>G20*'Komponen'!C10 + H20*'Komponen'!C11 + I20*'Komponen'!C12 + J20*'Komponen'!C13 + K20*'Komponen'!C14 + L20*'Komponen'!C15</f>
        <v>79.3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A-</v>
      </c>
    </row>
    <row r="21" spans="1:14">
      <c r="A21">
        <v>17</v>
      </c>
      <c r="B21" t="s">
        <v>109</v>
      </c>
      <c r="C21" t="s">
        <v>110</v>
      </c>
      <c r="D21">
        <v>151809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81</v>
      </c>
      <c r="M21">
        <f>G21*'Komponen'!C10 + H21*'Komponen'!C11 + I21*'Komponen'!C12 + J21*'Komponen'!C13 + K21*'Komponen'!C14 + L21*'Komponen'!C15</f>
        <v>81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A</v>
      </c>
    </row>
    <row r="22" spans="1:14">
      <c r="A22">
        <v>18</v>
      </c>
      <c r="B22" t="s">
        <v>111</v>
      </c>
      <c r="C22" t="s">
        <v>112</v>
      </c>
      <c r="D22">
        <v>151854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G22*'Komponen'!C10 + H22*'Komponen'!C11 + I22*'Komponen'!C12 + J22*'Komponen'!C13 + K22*'Komponen'!C14 + L22*'Komponen'!C15</f>
        <v>0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 t="s">
        <v>113</v>
      </c>
      <c r="C23" t="s">
        <v>114</v>
      </c>
      <c r="D23">
        <v>152176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G23*'Komponen'!C10 + H23*'Komponen'!C11 + I23*'Komponen'!C12 + J23*'Komponen'!C13 + K23*'Komponen'!C14 + L23*'Komponen'!C15</f>
        <v>0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 t="s">
        <v>115</v>
      </c>
      <c r="C24" t="s">
        <v>116</v>
      </c>
      <c r="D24">
        <v>151772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78.6</v>
      </c>
      <c r="M24">
        <f>G24*'Komponen'!C10 + H24*'Komponen'!C11 + I24*'Komponen'!C12 + J24*'Komponen'!C13 + K24*'Komponen'!C14 + L24*'Komponen'!C15</f>
        <v>78.6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A-</v>
      </c>
    </row>
    <row r="25" spans="1:14">
      <c r="A25">
        <v>21</v>
      </c>
      <c r="B25" t="s">
        <v>117</v>
      </c>
      <c r="C25" t="s">
        <v>118</v>
      </c>
      <c r="D25">
        <v>151759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78.67</v>
      </c>
      <c r="M25">
        <f>G25*'Komponen'!C10 + H25*'Komponen'!C11 + I25*'Komponen'!C12 + J25*'Komponen'!C13 + K25*'Komponen'!C14 + L25*'Komponen'!C15</f>
        <v>78.67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A-</v>
      </c>
    </row>
    <row r="26" spans="1:14">
      <c r="A26">
        <v>22</v>
      </c>
      <c r="B26" t="s">
        <v>119</v>
      </c>
      <c r="C26" t="s">
        <v>120</v>
      </c>
      <c r="D26">
        <v>152143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95</v>
      </c>
      <c r="M26">
        <f>G26*'Komponen'!C10 + H26*'Komponen'!C11 + I26*'Komponen'!C12 + J26*'Komponen'!C13 + K26*'Komponen'!C14 + L26*'Komponen'!C15</f>
        <v>95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A</v>
      </c>
    </row>
    <row r="27" spans="1:14">
      <c r="A27">
        <v>23</v>
      </c>
      <c r="B27" t="s">
        <v>121</v>
      </c>
      <c r="C27" t="s">
        <v>122</v>
      </c>
      <c r="D27">
        <v>152185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G27*'Komponen'!C10 + H27*'Komponen'!C11 + I27*'Komponen'!C12 + J27*'Komponen'!C13 + K27*'Komponen'!C14 + L27*'Komponen'!C15</f>
        <v>0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 t="s">
        <v>123</v>
      </c>
      <c r="C28" t="s">
        <v>124</v>
      </c>
      <c r="D28">
        <v>152521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80</v>
      </c>
      <c r="M28">
        <f>G28*'Komponen'!C10 + H28*'Komponen'!C11 + I28*'Komponen'!C12 + J28*'Komponen'!C13 + K28*'Komponen'!C14 + L28*'Komponen'!C15</f>
        <v>80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A</v>
      </c>
    </row>
    <row r="29" spans="1:14">
      <c r="A29">
        <v>25</v>
      </c>
      <c r="B29" t="s">
        <v>125</v>
      </c>
      <c r="C29" t="s">
        <v>126</v>
      </c>
      <c r="D29">
        <v>151816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G29*'Komponen'!C10 + H29*'Komponen'!C11 + I29*'Komponen'!C12 + J29*'Komponen'!C13 + K29*'Komponen'!C14 + L29*'Komponen'!C15</f>
        <v>0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 t="s">
        <v>127</v>
      </c>
      <c r="C30" t="s">
        <v>128</v>
      </c>
      <c r="D30">
        <v>152051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82</v>
      </c>
      <c r="M30">
        <f>G30*'Komponen'!C10 + H30*'Komponen'!C11 + I30*'Komponen'!C12 + J30*'Komponen'!C13 + K30*'Komponen'!C14 + L30*'Komponen'!C15</f>
        <v>82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A</v>
      </c>
    </row>
    <row r="31" spans="1:14">
      <c r="A31">
        <v>27</v>
      </c>
      <c r="B31" t="s">
        <v>129</v>
      </c>
      <c r="C31" t="s">
        <v>130</v>
      </c>
      <c r="D31">
        <v>151780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G31*'Komponen'!C10 + H31*'Komponen'!C11 + I31*'Komponen'!C12 + J31*'Komponen'!C13 + K31*'Komponen'!C14 + L31*'Komponen'!C15</f>
        <v>0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 t="s">
        <v>131</v>
      </c>
      <c r="C32" t="s">
        <v>132</v>
      </c>
      <c r="D32">
        <v>152340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G32*'Komponen'!C10 + H32*'Komponen'!C11 + I32*'Komponen'!C12 + J32*'Komponen'!C13 + K32*'Komponen'!C14 + L32*'Komponen'!C15</f>
        <v>0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  <row r="33" spans="1:14">
      <c r="A33">
        <v>29</v>
      </c>
      <c r="B33" t="s">
        <v>133</v>
      </c>
      <c r="C33" t="s">
        <v>134</v>
      </c>
      <c r="D33">
        <v>152197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G33*'Komponen'!C10 + H33*'Komponen'!C11 + I33*'Komponen'!C12 + J33*'Komponen'!C13 + K33*'Komponen'!C14 + L33*'Komponen'!C15</f>
        <v>0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T</v>
      </c>
    </row>
    <row r="34" spans="1:14">
      <c r="A34">
        <v>30</v>
      </c>
      <c r="B34" t="s">
        <v>135</v>
      </c>
      <c r="C34" t="s">
        <v>136</v>
      </c>
      <c r="D34">
        <v>151762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G34*'Komponen'!C10 + H34*'Komponen'!C11 + I34*'Komponen'!C12 + J34*'Komponen'!C13 + K34*'Komponen'!C14 + L34*'Komponen'!C15</f>
        <v>0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T</v>
      </c>
    </row>
    <row r="35" spans="1:14">
      <c r="A35">
        <v>31</v>
      </c>
      <c r="B35" t="s">
        <v>137</v>
      </c>
      <c r="C35" t="s">
        <v>138</v>
      </c>
      <c r="D35">
        <v>151795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G35*'Komponen'!C10 + H35*'Komponen'!C11 + I35*'Komponen'!C12 + J35*'Komponen'!C13 + K35*'Komponen'!C14 + L35*'Komponen'!C15</f>
        <v>0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IF(M35&lt;=100.00, "A")))))))))))</f>
        <v>T</v>
      </c>
    </row>
    <row r="36" spans="1:14">
      <c r="A36">
        <v>32</v>
      </c>
      <c r="B36" t="s">
        <v>139</v>
      </c>
      <c r="C36" t="s">
        <v>140</v>
      </c>
      <c r="D36">
        <v>152135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80</v>
      </c>
      <c r="M36">
        <f>G36*'Komponen'!C10 + H36*'Komponen'!C11 + I36*'Komponen'!C12 + J36*'Komponen'!C13 + K36*'Komponen'!C14 + L36*'Komponen'!C15</f>
        <v>80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IF(M36&lt;=100.00, "A")))))))))))</f>
        <v>A</v>
      </c>
    </row>
    <row r="37" spans="1:14">
      <c r="A37">
        <v>33</v>
      </c>
      <c r="B37" t="s">
        <v>141</v>
      </c>
      <c r="C37" t="s">
        <v>142</v>
      </c>
      <c r="D37">
        <v>151915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G37*'Komponen'!C10 + H37*'Komponen'!C11 + I37*'Komponen'!C12 + J37*'Komponen'!C13 + K37*'Komponen'!C14 + L37*'Komponen'!C15</f>
        <v>0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IF(M37&lt;=100.00, "A")))))))))))</f>
        <v>T</v>
      </c>
    </row>
    <row r="38" spans="1:14">
      <c r="A38">
        <v>34</v>
      </c>
      <c r="B38" t="s">
        <v>143</v>
      </c>
      <c r="C38" t="s">
        <v>144</v>
      </c>
      <c r="D38">
        <v>151786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76</v>
      </c>
      <c r="M38">
        <f>G38*'Komponen'!C10 + H38*'Komponen'!C11 + I38*'Komponen'!C12 + J38*'Komponen'!C13 + K38*'Komponen'!C14 + L38*'Komponen'!C15</f>
        <v>76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IF(M38&lt;=100.00, "A")))))))))))</f>
        <v>A-</v>
      </c>
    </row>
    <row r="39" spans="1:14">
      <c r="A39">
        <v>35</v>
      </c>
      <c r="B39" t="s">
        <v>145</v>
      </c>
      <c r="C39" t="s">
        <v>146</v>
      </c>
      <c r="D39">
        <v>152153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G39*'Komponen'!C10 + H39*'Komponen'!C11 + I39*'Komponen'!C12 + J39*'Komponen'!C13 + K39*'Komponen'!C14 + L39*'Komponen'!C15</f>
        <v>0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IF(M39&lt;=100.00, "A")))))))))))</f>
        <v>T</v>
      </c>
    </row>
    <row r="40" spans="1:14">
      <c r="A40">
        <v>36</v>
      </c>
      <c r="B40" t="s">
        <v>147</v>
      </c>
      <c r="C40" t="s">
        <v>148</v>
      </c>
      <c r="D40">
        <v>152175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G40*'Komponen'!C10 + H40*'Komponen'!C11 + I40*'Komponen'!C12 + J40*'Komponen'!C13 + K40*'Komponen'!C14 + L40*'Komponen'!C15</f>
        <v>0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IF(M40&lt;=100.00, "A")))))))))))</f>
        <v>T</v>
      </c>
    </row>
    <row r="41" spans="1:14">
      <c r="A41">
        <v>37</v>
      </c>
      <c r="B41" t="s">
        <v>149</v>
      </c>
      <c r="C41" t="s">
        <v>150</v>
      </c>
      <c r="D41">
        <v>151794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G41*'Komponen'!C10 + H41*'Komponen'!C11 + I41*'Komponen'!C12 + J41*'Komponen'!C13 + K41*'Komponen'!C14 + L41*'Komponen'!C15</f>
        <v>0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IF(M41&lt;=100.00, "A")))))))))))</f>
        <v>T</v>
      </c>
    </row>
    <row r="42" spans="1:14">
      <c r="A42">
        <v>38</v>
      </c>
      <c r="B42" t="s">
        <v>151</v>
      </c>
      <c r="C42" t="s">
        <v>152</v>
      </c>
      <c r="D42">
        <v>152284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G42*'Komponen'!C10 + H42*'Komponen'!C11 + I42*'Komponen'!C12 + J42*'Komponen'!C13 + K42*'Komponen'!C14 + L42*'Komponen'!C15</f>
        <v>0</v>
      </c>
      <c r="N42" t="str">
        <f>IF(AND(ISBLANK(G42), ISBLANK(H42), ISBLANK(I42), ISBLANK(J42), ISBLANK(K42), ISBLANK(L42)), "T", IF(M42&lt;=0.99, "T", IF(M42&lt;=24.99, "E", IF(M42&lt;=49.99, "D", IF(M42&lt;=54.99, "C", IF(M42&lt;=59.99, "C+", IF(M42&lt;=64.99, "B-", IF(M42&lt;=69.99, "B", IF(M42&lt;=74.99, "B+", IF(M42&lt;=79.99, "A-", IF(M42&lt;=100.00, "A")))))))))))</f>
        <v>T</v>
      </c>
    </row>
    <row r="43" spans="1:14">
      <c r="A43">
        <v>39</v>
      </c>
      <c r="B43" t="s">
        <v>153</v>
      </c>
      <c r="C43" t="s">
        <v>154</v>
      </c>
      <c r="D43">
        <v>152661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G43*'Komponen'!C10 + H43*'Komponen'!C11 + I43*'Komponen'!C12 + J43*'Komponen'!C13 + K43*'Komponen'!C14 + L43*'Komponen'!C15</f>
        <v>0</v>
      </c>
      <c r="N43" t="str">
        <f>IF(AND(ISBLANK(G43), ISBLANK(H43), ISBLANK(I43), ISBLANK(J43), ISBLANK(K43), ISBLANK(L43)), "T", IF(M43&lt;=0.99, "T", IF(M43&lt;=24.99, "E", IF(M43&lt;=49.99, "D", IF(M43&lt;=54.99, "C", IF(M43&lt;=59.99, "C+", IF(M43&lt;=64.99, "B-", IF(M43&lt;=69.99, "B", IF(M43&lt;=74.99, "B+", IF(M43&lt;=79.99, "A-", IF(M43&lt;=100.00, "A")))))))))))</f>
        <v>T</v>
      </c>
    </row>
    <row r="44" spans="1:14">
      <c r="A44">
        <v>40</v>
      </c>
      <c r="B44" t="s">
        <v>155</v>
      </c>
      <c r="C44" t="s">
        <v>156</v>
      </c>
      <c r="D44">
        <v>153310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G44*'Komponen'!C10 + H44*'Komponen'!C11 + I44*'Komponen'!C12 + J44*'Komponen'!C13 + K44*'Komponen'!C14 + L44*'Komponen'!C15</f>
        <v>0</v>
      </c>
      <c r="N44" t="str">
        <f>IF(AND(ISBLANK(G44), ISBLANK(H44), ISBLANK(I44), ISBLANK(J44), ISBLANK(K44), ISBLANK(L44)), "T", IF(M44&lt;=0.99, "T", IF(M44&lt;=24.99, "E", IF(M44&lt;=49.99, "D", IF(M44&lt;=54.99, "C", IF(M44&lt;=59.99, "C+", IF(M44&lt;=64.99, "B-", IF(M44&lt;=69.99, "B", IF(M44&lt;=74.99, "B+", IF(M44&lt;=79.99, "A-", IF(M44&lt;=100.00, "A")))))))))))</f>
        <v>T</v>
      </c>
    </row>
    <row r="45" spans="1:14">
      <c r="A45">
        <v>41</v>
      </c>
      <c r="B45" t="s">
        <v>157</v>
      </c>
      <c r="C45" t="s">
        <v>158</v>
      </c>
      <c r="D45">
        <v>151953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G45*'Komponen'!C10 + H45*'Komponen'!C11 + I45*'Komponen'!C12 + J45*'Komponen'!C13 + K45*'Komponen'!C14 + L45*'Komponen'!C15</f>
        <v>0</v>
      </c>
      <c r="N45" t="str">
        <f>IF(AND(ISBLANK(G45), ISBLANK(H45), ISBLANK(I45), ISBLANK(J45), ISBLANK(K45), ISBLANK(L45)), "T", IF(M45&lt;=0.99, "T", IF(M45&lt;=24.99, "E", IF(M45&lt;=49.99, "D", IF(M45&lt;=54.99, "C", IF(M45&lt;=59.99, "C+", IF(M45&lt;=64.99, "B-", IF(M45&lt;=69.99, "B", IF(M45&lt;=74.99, "B+", IF(M45&lt;=79.99, "A-", IF(M45&lt;=100.00, "A")))))))))))</f>
        <v>T</v>
      </c>
    </row>
    <row r="46" spans="1:14">
      <c r="A46">
        <v>42</v>
      </c>
      <c r="B46" t="s">
        <v>159</v>
      </c>
      <c r="C46" t="s">
        <v>160</v>
      </c>
      <c r="D46">
        <v>151982</v>
      </c>
      <c r="E46" t="s">
        <v>1</v>
      </c>
      <c r="F46" t="s">
        <v>3</v>
      </c>
      <c r="G46" s="3"/>
      <c r="H46" s="3"/>
      <c r="I46" s="3"/>
      <c r="J46" s="3"/>
      <c r="K46" s="3"/>
      <c r="L46" s="3"/>
      <c r="M46">
        <f>G46*'Komponen'!C10 + H46*'Komponen'!C11 + I46*'Komponen'!C12 + J46*'Komponen'!C13 + K46*'Komponen'!C14 + L46*'Komponen'!C15</f>
        <v>0</v>
      </c>
      <c r="N46" t="str">
        <f>IF(AND(ISBLANK(G46), ISBLANK(H46), ISBLANK(I46), ISBLANK(J46), ISBLANK(K46), ISBLANK(L46)), "T", IF(M46&lt;=0.99, "T", IF(M46&lt;=24.99, "E", IF(M46&lt;=49.99, "D", IF(M46&lt;=54.99, "C", IF(M46&lt;=59.99, "C+", IF(M46&lt;=64.99, "B-", IF(M46&lt;=69.99, "B", IF(M46&lt;=74.99, "B+", IF(M46&lt;=79.99, "A-", IF(M46&lt;=100.00, "A")))))))))))</f>
        <v>T</v>
      </c>
    </row>
    <row r="47" spans="1:14">
      <c r="A47">
        <v>43</v>
      </c>
      <c r="B47" t="s">
        <v>161</v>
      </c>
      <c r="C47" t="s">
        <v>162</v>
      </c>
      <c r="D47">
        <v>152015</v>
      </c>
      <c r="E47" t="s">
        <v>1</v>
      </c>
      <c r="F47" t="s">
        <v>3</v>
      </c>
      <c r="G47" s="3"/>
      <c r="H47" s="3"/>
      <c r="I47" s="3"/>
      <c r="J47" s="3"/>
      <c r="K47" s="3"/>
      <c r="L47" s="3">
        <v>81</v>
      </c>
      <c r="M47">
        <f>G47*'Komponen'!C10 + H47*'Komponen'!C11 + I47*'Komponen'!C12 + J47*'Komponen'!C13 + K47*'Komponen'!C14 + L47*'Komponen'!C15</f>
        <v>81</v>
      </c>
      <c r="N47" t="str">
        <f>IF(AND(ISBLANK(G47), ISBLANK(H47), ISBLANK(I47), ISBLANK(J47), ISBLANK(K47), ISBLANK(L47)), "T", IF(M47&lt;=0.99, "T", IF(M47&lt;=24.99, "E", IF(M47&lt;=49.99, "D", IF(M47&lt;=54.99, "C", IF(M47&lt;=59.99, "C+", IF(M47&lt;=64.99, "B-", IF(M47&lt;=69.99, "B", IF(M47&lt;=74.99, "B+", IF(M47&lt;=79.99, "A-", IF(M47&lt;=100.00, "A")))))))))))</f>
        <v>A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2025-02-07T12:14:57+08:00</dcterms:created>
  <dcterms:modified xsi:type="dcterms:W3CDTF">2025-02-07T12:14:57+08:00</dcterms:modified>
  <dc:title>nilai matakuliah</dc:title>
  <dc:description>download nilai matakuliah</dc:description>
  <dc:subject>nilai matakuliah</dc:subject>
  <cp:keywords>nilai</cp:keywords>
  <cp:category>nilai</cp:category>
</cp:coreProperties>
</file>