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TAHUN AKADEMIK 2024 2025\GANJIL\Nilai for SIAKAD\PEMBEKOW 5B\"/>
    </mc:Choice>
  </mc:AlternateContent>
  <xr:revisionPtr revIDLastSave="0" documentId="13_ncr:1_{56D68F46-A010-498B-B59B-609030448D92}" xr6:coauthVersionLast="47" xr6:coauthVersionMax="47" xr10:uidLastSave="{00000000-0000-0000-0000-000000000000}"/>
  <bookViews>
    <workbookView xWindow="4005" yWindow="420" windowWidth="21600" windowHeight="147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26" i="4"/>
  <c r="N26" i="4" s="1"/>
  <c r="M18" i="4"/>
  <c r="N18" i="4" s="1"/>
  <c r="M22" i="4"/>
  <c r="N22" i="4" s="1"/>
  <c r="M8" i="4"/>
  <c r="C16" i="3"/>
  <c r="M7" i="4" l="1"/>
  <c r="N7" i="4" s="1"/>
  <c r="M30" i="4"/>
  <c r="M23" i="4"/>
  <c r="N23" i="4" s="1"/>
  <c r="M15" i="4"/>
  <c r="N15" i="4" s="1"/>
  <c r="M24" i="4"/>
  <c r="N24" i="4" s="1"/>
  <c r="M31" i="4"/>
  <c r="N31" i="4" s="1"/>
  <c r="M27" i="4"/>
  <c r="N27" i="4" s="1"/>
  <c r="M19" i="4"/>
  <c r="N19" i="4" s="1"/>
  <c r="M11" i="4"/>
  <c r="N11" i="4" s="1"/>
  <c r="M10" i="4"/>
  <c r="N10" i="4" s="1"/>
  <c r="M16" i="4"/>
  <c r="N16" i="4" s="1"/>
  <c r="M20" i="4"/>
  <c r="N20" i="4" s="1"/>
  <c r="M21" i="4"/>
  <c r="N21" i="4" s="1"/>
  <c r="M9" i="4"/>
  <c r="N9" i="4" s="1"/>
  <c r="M17" i="4"/>
  <c r="N17" i="4" s="1"/>
  <c r="M28" i="4"/>
  <c r="N28" i="4" s="1"/>
  <c r="M5" i="4"/>
  <c r="N5" i="4" s="1"/>
  <c r="M25" i="4"/>
  <c r="N25" i="4" s="1"/>
  <c r="N30" i="4"/>
  <c r="N8" i="4"/>
  <c r="M6" i="4"/>
  <c r="N6" i="4" s="1"/>
  <c r="M29" i="4" l="1"/>
  <c r="N29" i="4" s="1"/>
  <c r="M13" i="4"/>
  <c r="N13" i="4" s="1"/>
  <c r="M12" i="4"/>
  <c r="N12" i="4" s="1"/>
</calcChain>
</file>

<file path=xl/sharedStrings.xml><?xml version="1.0" encoding="utf-8"?>
<sst xmlns="http://schemas.openxmlformats.org/spreadsheetml/2006/main" count="203" uniqueCount="131">
  <si>
    <t>KODE MK</t>
  </si>
  <si>
    <t>B1B4B05A</t>
  </si>
  <si>
    <t>NAMA MK</t>
  </si>
  <si>
    <t>PEMBANGUNAN EKOWISATA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</si>
  <si>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</si>
  <si>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</si>
  <si>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</si>
  <si>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</si>
  <si>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</si>
  <si>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</si>
  <si>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</si>
  <si>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</si>
  <si>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ASFARONY HENDRA NAZWIN, S.IP, 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</si>
  <si>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</si>
  <si>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</si>
  <si>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</si>
  <si>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</si>
  <si>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</si>
  <si>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</si>
  <si>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</si>
  <si>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</si>
  <si>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</si>
  <si>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</si>
  <si>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</si>
  <si>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</si>
  <si>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</si>
  <si>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</si>
  <si>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</si>
  <si>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</si>
  <si>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</si>
  <si>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</si>
  <si>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</si>
  <si>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</si>
  <si>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</si>
  <si>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</si>
  <si>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</si>
  <si>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</si>
  <si>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</si>
  <si>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</si>
  <si>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</si>
  <si>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</si>
  <si>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</si>
  <si>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</si>
  <si>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</si>
  <si>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</si>
  <si>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</si>
  <si>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</si>
  <si>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</si>
  <si>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</si>
  <si>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</si>
  <si>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</si>
  <si>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</si>
  <si>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</si>
  <si>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</si>
  <si>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</si>
  <si>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</si>
  <si>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</si>
  <si>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</si>
  <si>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</si>
  <si>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</si>
  <si>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</si>
  <si>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</si>
  <si>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</si>
  <si>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</si>
  <si>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</si>
  <si>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</si>
  <si>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</si>
  <si>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</si>
  <si>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PEMBANGUNAN EKOWISATA (B1B4B05A)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</si>
  <si>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</si>
  <si>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</si>
  <si>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</si>
  <si>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</si>
  <si>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</si>
  <si>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</si>
  <si>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</si>
  <si>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</si>
  <si>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</si>
  <si>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</si>
  <si>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</si>
  <si>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</si>
  <si>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</si>
  <si>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</si>
  <si>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</si>
  <si>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</si>
  <si>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</si>
  <si>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</si>
  <si>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</si>
  <si>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</si>
  <si>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</si>
  <si>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</si>
  <si>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</si>
  <si>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</si>
  <si>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</si>
  <si>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</si>
  <si>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</si>
  <si>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</si>
  <si>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</si>
  <si>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</si>
  <si>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</si>
  <si>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</si>
  <si>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</si>
  <si>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</si>
  <si>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</si>
  <si>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</si>
  <si>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</si>
  <si>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</si>
  <si>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</si>
  <si>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</si>
  <si>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</si>
  <si>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</si>
  <si>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</si>
  <si>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</si>
  <si>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</si>
  <si>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</si>
  <si>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</si>
  <si>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</si>
  <si>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</si>
  <si>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</si>
  <si>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</si>
  <si>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</si>
  <si>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</si>
  <si>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</si>
  <si>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</si>
  <si>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</si>
  <si>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</si>
  <si>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</si>
  <si>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</si>
  <si>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</si>
  <si>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</si>
  <si>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RIKA FITRIANI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</si>
</sst>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1234581722</v>
      </c>
    </row>
    <row r="11" spans="1:4" x14ac:dyDescent="0.25">
      <c r="A11">
        <v>2</v>
      </c>
      <c r="B11" s="3"/>
      <c r="C11" s="3"/>
      <c r="D11">
        <v>1234581722</v>
      </c>
    </row>
    <row r="12" spans="1:4" x14ac:dyDescent="0.25">
      <c r="A12">
        <v>3</v>
      </c>
      <c r="B12" s="3"/>
      <c r="C12" s="3"/>
      <c r="D12">
        <v>1234581722</v>
      </c>
    </row>
    <row r="13" spans="1:4" x14ac:dyDescent="0.25">
      <c r="A13">
        <v>4</v>
      </c>
      <c r="B13" s="3"/>
      <c r="C13" s="3"/>
      <c r="D13">
        <v>1234581722</v>
      </c>
    </row>
    <row r="14" spans="1:4" x14ac:dyDescent="0.25">
      <c r="A14">
        <v>5</v>
      </c>
      <c r="B14" s="3"/>
      <c r="C14" s="3"/>
      <c r="D14">
        <v>1234581722</v>
      </c>
    </row>
    <row r="15" spans="1:4" x14ac:dyDescent="0.25">
      <c r="A15">
        <v>6</v>
      </c>
      <c r="B15" s="3"/>
      <c r="C15" s="3"/>
      <c r="D15">
        <v>1234581722</v>
      </c>
    </row>
    <row r="16" spans="1:4" x14ac:dyDescent="0.25">
      <c r="A16">
        <v>7</v>
      </c>
      <c r="B16" s="3"/>
      <c r="C16" s="3"/>
      <c r="D16">
        <v>1234581722</v>
      </c>
    </row>
    <row r="17" spans="1:4" x14ac:dyDescent="0.25">
      <c r="A17">
        <v>8</v>
      </c>
      <c r="B17" s="3"/>
      <c r="C17" s="3"/>
      <c r="D17">
        <v>1234581722</v>
      </c>
    </row>
    <row r="18" spans="1:4" x14ac:dyDescent="0.25">
      <c r="A18">
        <v>9</v>
      </c>
      <c r="B18" s="3"/>
      <c r="C18" s="3"/>
      <c r="D18">
        <v>1234581722</v>
      </c>
    </row>
    <row r="19" spans="1:4" x14ac:dyDescent="0.25">
      <c r="A19">
        <v>10</v>
      </c>
      <c r="B19" s="3"/>
      <c r="C19" s="3"/>
      <c r="D19">
        <v>1234581722</v>
      </c>
    </row>
    <row r="20" spans="1:4" x14ac:dyDescent="0.25">
      <c r="A20">
        <v>11</v>
      </c>
      <c r="B20" s="3"/>
      <c r="C20" s="3"/>
      <c r="D20">
        <v>1234581722</v>
      </c>
    </row>
    <row r="21" spans="1:4" x14ac:dyDescent="0.25">
      <c r="A21">
        <v>12</v>
      </c>
      <c r="B21" s="3"/>
      <c r="C21" s="3"/>
      <c r="D21">
        <v>1234581722</v>
      </c>
    </row>
    <row r="22" spans="1:4" x14ac:dyDescent="0.25">
      <c r="A22">
        <v>13</v>
      </c>
      <c r="B22" s="3"/>
      <c r="C22" s="3"/>
      <c r="D22">
        <v>1234581722</v>
      </c>
    </row>
    <row r="23" spans="1:4" x14ac:dyDescent="0.25">
      <c r="A23">
        <v>14</v>
      </c>
      <c r="B23" s="3"/>
      <c r="C23" s="3"/>
      <c r="D23">
        <v>1234581722</v>
      </c>
    </row>
    <row r="24" spans="1:4" x14ac:dyDescent="0.25">
      <c r="A24">
        <v>15</v>
      </c>
      <c r="B24" s="3"/>
      <c r="C24" s="3"/>
      <c r="D24">
        <v>1234581722</v>
      </c>
    </row>
    <row r="25" spans="1:4" x14ac:dyDescent="0.25">
      <c r="A25">
        <v>16</v>
      </c>
      <c r="B25" s="3"/>
      <c r="C25" s="3"/>
      <c r="D25">
        <v>1234581722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1234581722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1234581722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1234581722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1234581722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1234581722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1234581722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H12" sqref="H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156367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70</v>
      </c>
      <c r="K5" s="3">
        <v>80</v>
      </c>
      <c r="L5" s="3">
        <v>20</v>
      </c>
      <c r="M5">
        <f>G5*Komponen!C10 + H5*Komponen!C11 + I5*Komponen!C12 + J5*Komponen!C13 + K5*Komponen!C14 + L5*Komponen!C15</f>
        <v>65.5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152239</v>
      </c>
      <c r="E6" t="s">
        <v>1</v>
      </c>
      <c r="F6" t="s">
        <v>3</v>
      </c>
      <c r="G6" s="3">
        <v>92</v>
      </c>
      <c r="H6" s="3">
        <v>0</v>
      </c>
      <c r="I6" s="3">
        <v>0</v>
      </c>
      <c r="J6" s="3">
        <v>50</v>
      </c>
      <c r="K6" s="3">
        <v>60</v>
      </c>
      <c r="L6" s="3">
        <v>70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152224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75</v>
      </c>
      <c r="K7" s="3">
        <v>60</v>
      </c>
      <c r="L7" s="3">
        <v>76</v>
      </c>
      <c r="M7">
        <f>G7*Komponen!C10 + H7*Komponen!C11 + I7*Komponen!C12 + J7*Komponen!C13 + K7*Komponen!C14 + L7*Komponen!C15</f>
        <v>77.05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153316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96.25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153284</v>
      </c>
      <c r="E9" t="s">
        <v>1</v>
      </c>
      <c r="F9" t="s">
        <v>3</v>
      </c>
      <c r="G9" s="3">
        <v>71</v>
      </c>
      <c r="H9" s="3">
        <v>0</v>
      </c>
      <c r="I9" s="3">
        <v>0</v>
      </c>
      <c r="J9" s="3">
        <v>20</v>
      </c>
      <c r="K9" s="3">
        <v>20</v>
      </c>
      <c r="L9" s="3">
        <v>20</v>
      </c>
      <c r="M9">
        <f>G9*Komponen!C10 + H9*Komponen!C11 + I9*Komponen!C12 + J9*Komponen!C13 + K9*Komponen!C14 + L9*Komponen!C15</f>
        <v>32.75</v>
      </c>
      <c r="N9" t="str">
        <f t="shared" si="0"/>
        <v>D</v>
      </c>
    </row>
    <row r="10" spans="1:14" x14ac:dyDescent="0.25">
      <c r="A10">
        <v>6</v>
      </c>
      <c r="B10" t="s">
        <v>88</v>
      </c>
      <c r="C10" t="s">
        <v>89</v>
      </c>
      <c r="D10">
        <v>152281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70</v>
      </c>
      <c r="K10" s="3">
        <v>10</v>
      </c>
      <c r="L10" s="3">
        <v>0</v>
      </c>
      <c r="M10">
        <f>G10*Komponen!C10 + H10*Komponen!C11 + I10*Komponen!C12 + J10*Komponen!C13 + K10*Komponen!C14 + L10*Komponen!C15</f>
        <v>38.5</v>
      </c>
      <c r="N10" t="str">
        <f t="shared" si="0"/>
        <v>D</v>
      </c>
    </row>
    <row r="11" spans="1:14" x14ac:dyDescent="0.25">
      <c r="A11">
        <v>7</v>
      </c>
      <c r="B11" t="s">
        <v>90</v>
      </c>
      <c r="C11" t="s">
        <v>91</v>
      </c>
      <c r="D11">
        <v>152257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78</v>
      </c>
      <c r="K11" s="3">
        <v>90</v>
      </c>
      <c r="L11" s="3">
        <v>78</v>
      </c>
      <c r="M11">
        <f>G11*Komponen!C10 + H11*Komponen!C11 + I11*Komponen!C12 + J11*Komponen!C13 + K11*Komponen!C14 + L11*Komponen!C15</f>
        <v>87.1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152918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80</v>
      </c>
      <c r="K12" s="3">
        <v>90</v>
      </c>
      <c r="L12" s="3">
        <v>98</v>
      </c>
      <c r="M12">
        <f>G12*Komponen!C10 + H12*Komponen!C11 + I12*Komponen!C12 + J12*Komponen!C13 + K12*Komponen!C14 + L12*Komponen!C15</f>
        <v>93.4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157103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92.5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152237</v>
      </c>
      <c r="E14" t="s">
        <v>1</v>
      </c>
      <c r="F14" t="s">
        <v>3</v>
      </c>
      <c r="G14" s="3">
        <v>92</v>
      </c>
      <c r="H14" s="3">
        <v>0</v>
      </c>
      <c r="I14" s="3">
        <v>0</v>
      </c>
      <c r="J14" s="3">
        <v>50</v>
      </c>
      <c r="K14" s="3">
        <v>60</v>
      </c>
      <c r="L14" s="3">
        <v>65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152607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80</v>
      </c>
      <c r="K15" s="3">
        <v>87</v>
      </c>
      <c r="L15" s="3">
        <v>80</v>
      </c>
      <c r="M15">
        <f>G15*Komponen!C10 + H15*Komponen!C11 + I15*Komponen!C12 + J15*Komponen!C13 + K15*Komponen!C14 + L15*Komponen!C15</f>
        <v>87.1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152021</v>
      </c>
      <c r="E16" t="s">
        <v>1</v>
      </c>
      <c r="F16" t="s">
        <v>3</v>
      </c>
      <c r="G16" s="3">
        <v>92</v>
      </c>
      <c r="H16" s="3">
        <v>0</v>
      </c>
      <c r="I16" s="3">
        <v>0</v>
      </c>
      <c r="J16" s="3">
        <v>75</v>
      </c>
      <c r="K16" s="3">
        <v>75</v>
      </c>
      <c r="L16" s="3">
        <v>76</v>
      </c>
      <c r="M16">
        <f>G16*Komponen!C10 + H16*Komponen!C11 + I16*Komponen!C12 + J16*Komponen!C13 + K16*Komponen!C14 + L16*Komponen!C15</f>
        <v>79.55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152599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74</v>
      </c>
      <c r="K17" s="3">
        <v>50</v>
      </c>
      <c r="L17" s="3">
        <v>70</v>
      </c>
      <c r="M17">
        <f>G17*Komponen!C10 + H17*Komponen!C11 + I17*Komponen!C12 + J17*Komponen!C13 + K17*Komponen!C14 + L17*Komponen!C15</f>
        <v>72.099999999999994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152799</v>
      </c>
      <c r="E18" t="s">
        <v>1</v>
      </c>
      <c r="F18" t="s">
        <v>3</v>
      </c>
      <c r="G18" s="3">
        <v>78</v>
      </c>
      <c r="H18" s="3">
        <v>0</v>
      </c>
      <c r="I18" s="3">
        <v>0</v>
      </c>
      <c r="J18" s="3">
        <v>50</v>
      </c>
      <c r="K18" s="3">
        <v>50</v>
      </c>
      <c r="L18" s="3">
        <v>65</v>
      </c>
      <c r="M18">
        <f>G18*Komponen!C10 + H18*Komponen!C11 + I18*Komponen!C12 + J18*Komponen!C13 + K18*Komponen!C14 + L18*Komponen!C15</f>
        <v>61.5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152921</v>
      </c>
      <c r="E19" t="s">
        <v>1</v>
      </c>
      <c r="F19" t="s">
        <v>3</v>
      </c>
      <c r="G19" s="3">
        <v>92</v>
      </c>
      <c r="H19" s="3">
        <v>0</v>
      </c>
      <c r="I19" s="3">
        <v>0</v>
      </c>
      <c r="J19" s="3">
        <v>60</v>
      </c>
      <c r="K19" s="3">
        <v>68</v>
      </c>
      <c r="L19" s="3">
        <v>70</v>
      </c>
      <c r="M19">
        <f>G19*Komponen!C10 + H19*Komponen!C11 + I19*Komponen!C12 + J19*Komponen!C13 + K19*Komponen!C14 + L19*Komponen!C15</f>
        <v>73.400000000000006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156108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60</v>
      </c>
      <c r="K20" s="3">
        <v>60</v>
      </c>
      <c r="L20" s="3">
        <v>68</v>
      </c>
      <c r="M20">
        <f>G20*Komponen!C10 + H20*Komponen!C11 + I20*Komponen!C12 + J20*Komponen!C13 + K20*Komponen!C14 + L20*Komponen!C15</f>
        <v>72.400000000000006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154396</v>
      </c>
      <c r="E21" t="s">
        <v>1</v>
      </c>
      <c r="F21" t="s">
        <v>3</v>
      </c>
      <c r="G21" s="3">
        <v>71</v>
      </c>
      <c r="H21" s="3">
        <v>0</v>
      </c>
      <c r="I21" s="3">
        <v>0</v>
      </c>
      <c r="J21" s="3">
        <v>65</v>
      </c>
      <c r="K21" s="3">
        <v>20</v>
      </c>
      <c r="L21" s="3">
        <v>20</v>
      </c>
      <c r="M21">
        <f>G21*Komponen!C10 + H21*Komponen!C11 + I21*Komponen!C12 + J21*Komponen!C13 + K21*Komponen!C14 + L21*Komponen!C15</f>
        <v>39.5</v>
      </c>
      <c r="N21" t="str">
        <f t="shared" si="0"/>
        <v>D</v>
      </c>
    </row>
    <row r="22" spans="1:14" x14ac:dyDescent="0.25">
      <c r="A22">
        <v>18</v>
      </c>
      <c r="B22" t="s">
        <v>112</v>
      </c>
      <c r="C22" t="s">
        <v>113</v>
      </c>
      <c r="D22">
        <v>152565</v>
      </c>
      <c r="E22" t="s">
        <v>1</v>
      </c>
      <c r="F22" t="s">
        <v>3</v>
      </c>
      <c r="G22" s="3">
        <v>92</v>
      </c>
      <c r="H22" s="3">
        <v>0</v>
      </c>
      <c r="I22" s="3">
        <v>0</v>
      </c>
      <c r="J22" s="3">
        <v>40</v>
      </c>
      <c r="K22" s="3">
        <v>50</v>
      </c>
      <c r="L22" s="3">
        <v>60</v>
      </c>
      <c r="M22">
        <f>G22*Komponen!C10 + H22*Komponen!C11 + I22*Komponen!C12 + J22*Komponen!C13 + K22*Komponen!C14 + L22*Komponen!C15</f>
        <v>62</v>
      </c>
      <c r="N22" t="str">
        <f t="shared" si="0"/>
        <v>B-</v>
      </c>
    </row>
    <row r="23" spans="1:14" x14ac:dyDescent="0.25">
      <c r="A23">
        <v>19</v>
      </c>
      <c r="B23" t="s">
        <v>114</v>
      </c>
      <c r="C23" t="s">
        <v>115</v>
      </c>
      <c r="D23">
        <v>152794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70</v>
      </c>
      <c r="K23" s="3">
        <v>55</v>
      </c>
      <c r="L23" s="3">
        <v>65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152602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50</v>
      </c>
      <c r="K24" s="3">
        <v>65</v>
      </c>
      <c r="L24" s="3">
        <v>65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153158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</v>
      </c>
      <c r="K25" s="3">
        <v>68</v>
      </c>
      <c r="L25" s="3">
        <v>65</v>
      </c>
      <c r="M25">
        <f>G25*Komponen!C10 + H25*Komponen!C11 + I25*Komponen!C12 + J25*Komponen!C13 + K25*Komponen!C14 + L25*Komponen!C15</f>
        <v>76.150000000000006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152297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60</v>
      </c>
      <c r="K26" s="3">
        <v>20</v>
      </c>
      <c r="L26" s="3">
        <v>50</v>
      </c>
      <c r="M26">
        <f>G26*Komponen!C10 + H26*Komponen!C11 + I26*Komponen!C12 + J26*Komponen!C13 + K26*Komponen!C14 + L26*Komponen!C15</f>
        <v>51.25</v>
      </c>
      <c r="N26" t="str">
        <f t="shared" si="0"/>
        <v>C</v>
      </c>
    </row>
    <row r="27" spans="1:14" x14ac:dyDescent="0.25">
      <c r="A27">
        <v>23</v>
      </c>
      <c r="B27" t="s">
        <v>122</v>
      </c>
      <c r="C27" t="s">
        <v>123</v>
      </c>
      <c r="D27">
        <v>155811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60</v>
      </c>
      <c r="K27" s="3">
        <v>65</v>
      </c>
      <c r="L27" s="3">
        <v>68</v>
      </c>
      <c r="M27">
        <f>G27*Komponen!C10 + H27*Komponen!C11 + I27*Komponen!C12 + J27*Komponen!C13 + K27*Komponen!C14 + L27*Komponen!C15</f>
        <v>73.900000000000006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154632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70</v>
      </c>
      <c r="K28" s="3">
        <v>65</v>
      </c>
      <c r="L28" s="3">
        <v>65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154106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70</v>
      </c>
      <c r="K29" s="3">
        <v>60</v>
      </c>
      <c r="L29" s="3">
        <v>65</v>
      </c>
      <c r="M29">
        <f>G29*Komponen!C10 + H29*Komponen!C11 + I29*Komponen!C12 + J29*Komponen!C13 + K29*Komponen!C14 + L29*Komponen!C15</f>
        <v>73</v>
      </c>
      <c r="N29" t="str">
        <f t="shared" si="0"/>
        <v>B+</v>
      </c>
    </row>
    <row r="30" spans="1:14" x14ac:dyDescent="0.25">
      <c r="A30">
        <v>26</v>
      </c>
      <c r="B30" t="s">
        <v>128</v>
      </c>
      <c r="C30" t="s">
        <v>129</v>
      </c>
      <c r="D30">
        <v>152401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84.25</v>
      </c>
      <c r="N30" t="str">
        <f t="shared" si="0"/>
        <v>A</v>
      </c>
    </row>
    <row r="31" spans="1:14" x14ac:dyDescent="0.25">
      <c r="A31">
        <v>27</v>
      </c>
      <c r="B31">
        <v>20230210204002</v>
      </c>
      <c r="C31" t="s">
        <v>130</v>
      </c>
      <c r="D31">
        <v>157204</v>
      </c>
      <c r="E31" t="s">
        <v>1</v>
      </c>
      <c r="F31" t="s">
        <v>3</v>
      </c>
      <c r="G31" s="3">
        <v>71</v>
      </c>
      <c r="H31" s="3">
        <v>0</v>
      </c>
      <c r="I31" s="3">
        <v>0</v>
      </c>
      <c r="J31" s="3">
        <v>50</v>
      </c>
      <c r="K31" s="3">
        <v>20</v>
      </c>
      <c r="L31" s="3">
        <v>20</v>
      </c>
      <c r="M31">
        <f>G31*Komponen!C10 + H31*Komponen!C11 + I31*Komponen!C12 + J31*Komponen!C13 + K31*Komponen!C14 + L31*Komponen!C15</f>
        <v>37.25</v>
      </c>
      <c r="N3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Asfarony Hendra Nazwin</cp:lastModifiedBy>
  <dcterms:created xsi:type="dcterms:W3CDTF">2025-01-25T03:12:47Z</dcterms:created>
  <dcterms:modified xsi:type="dcterms:W3CDTF">2025-01-25T06:34:15Z</dcterms:modified>
  <cp:category>nilai</cp:category>
</cp:coreProperties>
</file>