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codeName="ThisWorkbook"/>
  <mc:AlternateContent xmlns:mc="http://schemas.openxmlformats.org/markup-compatibility/2006">
    <mc:Choice Requires="x15">
      <x15ac:absPath xmlns:x15ac="http://schemas.microsoft.com/office/spreadsheetml/2010/11/ac" url="D:\UMMAT\PENGAJARAN\GANJIL 2024-2025\NILAI\"/>
    </mc:Choice>
  </mc:AlternateContent>
  <xr:revisionPtr revIDLastSave="0" documentId="13_ncr:1_{0810EC9B-BE65-40F2-874F-59B20AF3EFD8}" xr6:coauthVersionLast="47" xr6:coauthVersionMax="47" xr10:uidLastSave="{00000000-0000-0000-0000-000000000000}"/>
  <bookViews>
    <workbookView xWindow="-120" yWindow="-120" windowWidth="23280" windowHeight="14880" firstSheet="1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3" i="4" l="1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<sst xmlns="http://schemas.openxmlformats.org/spreadsheetml/2006/main" count="185" uniqueCount="126">
  <si>
    <t>KODE MK</t>
  </si>
  <si>
    <t>E1D2A56P</t>
  </si>
  <si>
    <t>NAMA MK</t>
  </si>
  <si>
    <t>ASUHAN KEBIDANAN PADA REMAJA DAN PERIMENOPAUSE</t>
  </si>
  <si>
    <t>NAMA KELAS</t>
  </si>
  <si>
    <t>3A</t>
  </si>
  <si>
    <t>Program Studi</t>
  </si>
  <si>
    <t>S1 KEBIDANAN</t>
  </si>
  <si>
    <t>Fakultas</t>
  </si>
  <si>
    <t>ILMU KESEHATAN</t>
  </si>
  <si>
    <t>Semester</t>
  </si>
  <si>
    <t>Nama Dosen</t>
  </si>
  <si>
    <t>EVI DILIANA ROSPIA, S.ST., M.KEB.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</si>
  <si>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</si>
  <si>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</si>
  <si>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</si>
  <si>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</si>
  <si>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</si>
  <si>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</si>
  <si>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</si>
  <si>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</si>
  <si>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</si>
  <si>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</si>
  <si>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</si>
  <si>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</si>
  <si>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</si>
  <si>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</si>
  <si>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</si>
  <si>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</si>
  <si>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</si>
  <si>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</si>
  <si>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</si>
  <si>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</si>
  <si>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</si>
  <si>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</si>
  <si>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</si>
  <si>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</si>
  <si>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</si>
  <si>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</si>
  <si>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</si>
  <si>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</si>
  <si>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</si>
  <si>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</si>
  <si>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</si>
  <si>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</si>
  <si>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</si>
  <si>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</si>
  <si>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</si>
  <si>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</si>
  <si>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</si>
  <si>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</si>
  <si>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</si>
  <si>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</si>
  <si>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</si>
  <si>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</si>
  <si>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</si>
  <si>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</si>
  <si>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</si>
  <si>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</si>
  <si>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</si>
  <si>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</si>
  <si>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</si>
  <si>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</si>
  <si>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</si>
  <si>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</si>
  <si>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</si>
  <si>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</si>
  <si>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</si>
  <si>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ASUHAN KEBIDANAN PADA REMAJA DAN PERIMENOPAUSE (E1D2A56P)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</si>
  <si>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</si>
  <si>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</si>
  <si>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</si>
  <si>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</si>
  <si>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</si>
  <si>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</si>
  <si>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</si>
  <si>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</si>
  <si>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</si>
  <si>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ANISA BAHAR</t>
  </si>
  <si>
    <t>BAIQ PUTRY CHANDRA MUSTICKA</t>
  </si>
  <si>
    <t>ERICKA RUZUL MEILANI PUTRI</t>
  </si>
  <si>
    <t>NAILA AYU DIA DEWI</t>
  </si>
  <si>
    <t>NUR HIKMAH</t>
  </si>
  <si>
    <t>NUR IZATUL ISLAMIYATI</t>
  </si>
  <si>
    <t>NURINTAN MAHRANI</t>
  </si>
  <si>
    <t>PUTRIA ZETA ADEKAYANI</t>
  </si>
  <si>
    <t>TRISNA DINI MULIANI</t>
  </si>
  <si>
    <t>VENY APRIANI PUTRI</t>
  </si>
  <si>
    <t>ALIYA DAHMAWANTI</t>
  </si>
  <si>
    <t>INTAN PUTRI SARI</t>
  </si>
  <si>
    <t>NURAIDAH</t>
  </si>
  <si>
    <t>SATILA</t>
  </si>
  <si>
    <t>SISKA AULIA PUTRI</t>
  </si>
  <si>
    <t>NURLAILI</t>
  </si>
  <si>
    <t>DESI PURNAMASARI</t>
  </si>
  <si>
    <t>DIAH NIRMALA AYU SORAYA</t>
  </si>
  <si>
    <t>UNINGSIH</t>
  </si>
  <si>
    <t>Mahasiswa mampu mengkaji ulang perubahan anatomi dan fisiologi pada pubertas</t>
  </si>
  <si>
    <t>Students are able to review anatomical and physiological changes during puberty</t>
  </si>
  <si>
    <t>Mampu menganalisa Konsep Kesehatan reproduksi perencanaan keluarga, Konsep dasar kesehatan reproduksi dan keluarga berencana</t>
  </si>
  <si>
    <t>Able to analyze the concept of reproductive health, family planning, basic concepts of reproductive health, and family planning</t>
  </si>
  <si>
    <t>Mampu menganalisa Pemeriksaan fisik pada remaja dan anamnesis riwayat menstruasi</t>
  </si>
  <si>
    <t>Able to analyze physical examinations in adolescents and menstrual history anamnesis</t>
  </si>
  <si>
    <t>Mampu membuat Promosi Kesehatan terkait remaja</t>
  </si>
  <si>
    <t>Able to create health promotion related to adolescents</t>
  </si>
  <si>
    <t>Mampu menganalisis perubahan perubahan fisiologi pada menopause</t>
  </si>
  <si>
    <t>Able to analyze physiological changes during menopause</t>
  </si>
  <si>
    <t>Mampu menganalisis masalah masalah kesehatan reproduksi pada remaja dan evidancebased terkait kespro remaja</t>
  </si>
  <si>
    <t>Able to analyze reproductive health problems in adolescents and evidence-based practices related to adolescent reproductive health</t>
  </si>
  <si>
    <t>UJIAN TENGAH SEMESTER</t>
  </si>
  <si>
    <t>MIDTERM EXAM</t>
  </si>
  <si>
    <t>Mampu merencanakan pelayanan komplementer pada masalah kesehatan reproduksi remaja</t>
  </si>
  <si>
    <t>Able to plan complementary services for reproductive health issues in adolescents</t>
  </si>
  <si>
    <t>Mampu menganalisis Ca Serviks pada perempuan melalui pemeriksaan  paspmear, iva test, skrining mamae</t>
  </si>
  <si>
    <t>Able to analyze cervical cancer in women through pap smear, IVA test, and breast screening</t>
  </si>
  <si>
    <t>Mampu menganalisis Ca Mamae pada perempuan melalui pemeriksaan  paspmear, iva test, skrining mamae</t>
  </si>
  <si>
    <t>Able to analyze breast cancer in women through pap smear, IVA test, and breast screening</t>
  </si>
  <si>
    <t>Mahasiswa mampu memperjelas masalah yang mungkin terjadi pada masa perimenopause (kesehatan dan psikologi)</t>
  </si>
  <si>
    <t>Students are able to clarify potential issues during the perimenopausal phase (health and psychology)</t>
  </si>
  <si>
    <t>Mahasiswa mampu memperjelas masalah yang mungkin terjadi pada masa  perimenopause ( kesehatan dan psikologi)</t>
  </si>
  <si>
    <t>Mampu merancang komplementer ketidaknyamanan pada masa menopause</t>
  </si>
  <si>
    <t>Able to design complementary care for discomfort during menopause</t>
  </si>
  <si>
    <t>Ketepatan dalam memberikan terapi komplementer terhadap ketidaknyamanan pada masa menopoouse</t>
  </si>
  <si>
    <t>Accuracy in providing complementary therapy for discomfort during menopause</t>
  </si>
  <si>
    <t>UJIAN AKHIR SEMESTER</t>
  </si>
  <si>
    <t>FINAL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</si>
</sst>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27" sqref="B27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97</v>
      </c>
      <c r="C10" s="3" t="s">
        <v>98</v>
      </c>
      <c r="D10">
        <v>1234583121</v>
      </c>
    </row>
    <row r="11" spans="1:4" x14ac:dyDescent="0.25">
      <c r="A11">
        <v>2</v>
      </c>
      <c r="B11" s="3" t="s">
        <v>99</v>
      </c>
      <c r="C11" s="3" t="s">
        <v>100</v>
      </c>
      <c r="D11">
        <v>1234583121</v>
      </c>
    </row>
    <row r="12" spans="1:4" x14ac:dyDescent="0.25">
      <c r="A12">
        <v>3</v>
      </c>
      <c r="B12" s="3" t="s">
        <v>101</v>
      </c>
      <c r="C12" s="3" t="s">
        <v>102</v>
      </c>
      <c r="D12">
        <v>1234583121</v>
      </c>
    </row>
    <row r="13" spans="1:4" x14ac:dyDescent="0.25">
      <c r="A13">
        <v>4</v>
      </c>
      <c r="B13" s="3" t="s">
        <v>103</v>
      </c>
      <c r="C13" s="3" t="s">
        <v>104</v>
      </c>
      <c r="D13">
        <v>1234583121</v>
      </c>
    </row>
    <row r="14" spans="1:4" x14ac:dyDescent="0.25">
      <c r="A14">
        <v>5</v>
      </c>
      <c r="B14" s="3" t="s">
        <v>105</v>
      </c>
      <c r="C14" s="3" t="s">
        <v>106</v>
      </c>
      <c r="D14">
        <v>1234583121</v>
      </c>
    </row>
    <row r="15" spans="1:4" x14ac:dyDescent="0.25">
      <c r="A15">
        <v>6</v>
      </c>
      <c r="B15" s="3" t="s">
        <v>107</v>
      </c>
      <c r="C15" s="3" t="s">
        <v>108</v>
      </c>
      <c r="D15">
        <v>1234583121</v>
      </c>
    </row>
    <row r="16" spans="1:4" x14ac:dyDescent="0.25">
      <c r="A16">
        <v>7</v>
      </c>
      <c r="B16" s="3" t="s">
        <v>107</v>
      </c>
      <c r="C16" s="3" t="s">
        <v>108</v>
      </c>
      <c r="D16">
        <v>1234583121</v>
      </c>
    </row>
    <row r="17" spans="1:4" x14ac:dyDescent="0.25">
      <c r="A17">
        <v>8</v>
      </c>
      <c r="B17" s="3" t="s">
        <v>109</v>
      </c>
      <c r="C17" s="3" t="s">
        <v>110</v>
      </c>
      <c r="D17">
        <v>1234583121</v>
      </c>
    </row>
    <row r="18" spans="1:4" x14ac:dyDescent="0.25">
      <c r="A18">
        <v>9</v>
      </c>
      <c r="B18" s="3" t="s">
        <v>111</v>
      </c>
      <c r="C18" s="3" t="s">
        <v>112</v>
      </c>
      <c r="D18">
        <v>1234583121</v>
      </c>
    </row>
    <row r="19" spans="1:4" x14ac:dyDescent="0.25">
      <c r="A19">
        <v>10</v>
      </c>
      <c r="B19" s="3" t="s">
        <v>113</v>
      </c>
      <c r="C19" s="3" t="s">
        <v>114</v>
      </c>
      <c r="D19">
        <v>1234583121</v>
      </c>
    </row>
    <row r="20" spans="1:4" x14ac:dyDescent="0.25">
      <c r="A20">
        <v>11</v>
      </c>
      <c r="B20" s="3" t="s">
        <v>115</v>
      </c>
      <c r="C20" s="3" t="s">
        <v>116</v>
      </c>
      <c r="D20">
        <v>1234583121</v>
      </c>
    </row>
    <row r="21" spans="1:4" x14ac:dyDescent="0.25">
      <c r="A21">
        <v>12</v>
      </c>
      <c r="B21" s="3" t="s">
        <v>117</v>
      </c>
      <c r="C21" s="3" t="s">
        <v>118</v>
      </c>
      <c r="D21">
        <v>1234583121</v>
      </c>
    </row>
    <row r="22" spans="1:4" x14ac:dyDescent="0.25">
      <c r="A22">
        <v>13</v>
      </c>
      <c r="B22" s="3" t="s">
        <v>119</v>
      </c>
      <c r="C22" s="3" t="s">
        <v>118</v>
      </c>
      <c r="D22">
        <v>1234583121</v>
      </c>
    </row>
    <row r="23" spans="1:4" x14ac:dyDescent="0.25">
      <c r="A23">
        <v>14</v>
      </c>
      <c r="B23" s="3" t="s">
        <v>120</v>
      </c>
      <c r="C23" s="3" t="s">
        <v>121</v>
      </c>
      <c r="D23">
        <v>1234583121</v>
      </c>
    </row>
    <row r="24" spans="1:4" x14ac:dyDescent="0.25">
      <c r="A24">
        <v>15</v>
      </c>
      <c r="B24" s="3" t="s">
        <v>122</v>
      </c>
      <c r="C24" s="3" t="s">
        <v>123</v>
      </c>
      <c r="D24">
        <v>1234583121</v>
      </c>
    </row>
    <row r="25" spans="1:4" x14ac:dyDescent="0.25">
      <c r="A25">
        <v>16</v>
      </c>
      <c r="B25" s="3" t="s">
        <v>124</v>
      </c>
      <c r="C25" s="3" t="s">
        <v>125</v>
      </c>
      <c r="D25">
        <v>1234583121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8" sqref="D18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1234583121</v>
      </c>
    </row>
    <row r="11" spans="1:6" x14ac:dyDescent="0.25">
      <c r="A11">
        <v>2</v>
      </c>
      <c r="B11" t="s">
        <v>62</v>
      </c>
      <c r="C11" s="9">
        <v>0.2</v>
      </c>
      <c r="D11" s="3" t="s">
        <v>63</v>
      </c>
      <c r="E11" s="3"/>
      <c r="F11">
        <v>1234583121</v>
      </c>
    </row>
    <row r="12" spans="1:6" x14ac:dyDescent="0.25">
      <c r="A12">
        <v>3</v>
      </c>
      <c r="B12" t="s">
        <v>64</v>
      </c>
      <c r="C12" s="9">
        <v>0</v>
      </c>
      <c r="D12" s="3"/>
      <c r="E12" s="3"/>
      <c r="F12">
        <v>1234583121</v>
      </c>
    </row>
    <row r="13" spans="1:6" x14ac:dyDescent="0.25">
      <c r="A13">
        <v>4</v>
      </c>
      <c r="B13" t="s">
        <v>65</v>
      </c>
      <c r="C13" s="9">
        <v>0.1</v>
      </c>
      <c r="D13" s="3"/>
      <c r="E13" s="3"/>
      <c r="F13">
        <v>1234583121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1234583121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1234583121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"/>
  <sheetViews>
    <sheetView tabSelected="1" topLeftCell="A2" workbookViewId="0">
      <selection activeCell="D26" sqref="D2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20230510400001</v>
      </c>
      <c r="C5" t="s">
        <v>78</v>
      </c>
      <c r="D5">
        <v>155096</v>
      </c>
      <c r="E5" t="s">
        <v>1</v>
      </c>
      <c r="F5" t="s">
        <v>3</v>
      </c>
      <c r="G5" s="3">
        <v>87</v>
      </c>
      <c r="H5" s="3">
        <v>79</v>
      </c>
      <c r="I5" s="3"/>
      <c r="J5" s="3">
        <v>85</v>
      </c>
      <c r="K5" s="3">
        <v>83</v>
      </c>
      <c r="L5" s="3">
        <v>84</v>
      </c>
      <c r="M5">
        <f>G5*Komponen!C10 + H5*Komponen!C11 + I5*Komponen!C12 + J5*Komponen!C13 + K5*Komponen!C14 + L5*Komponen!C15</f>
        <v>83.1</v>
      </c>
      <c r="N5" t="str">
        <f t="shared" ref="N5:N2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20230510400002</v>
      </c>
      <c r="C6" t="s">
        <v>79</v>
      </c>
      <c r="D6">
        <v>155006</v>
      </c>
      <c r="E6" t="s">
        <v>1</v>
      </c>
      <c r="F6" t="s">
        <v>3</v>
      </c>
      <c r="G6" s="3">
        <v>87</v>
      </c>
      <c r="H6" s="3">
        <v>79</v>
      </c>
      <c r="I6" s="3"/>
      <c r="J6" s="3">
        <v>85</v>
      </c>
      <c r="K6" s="3">
        <v>93</v>
      </c>
      <c r="L6" s="3">
        <v>78</v>
      </c>
      <c r="M6">
        <f>G6*Komponen!C10 + H6*Komponen!C11 + I6*Komponen!C12 + J6*Komponen!C13 + K6*Komponen!C14 + L6*Komponen!C15</f>
        <v>84.3</v>
      </c>
      <c r="N6" t="str">
        <f t="shared" si="0"/>
        <v>A</v>
      </c>
    </row>
    <row r="7" spans="1:14" x14ac:dyDescent="0.25">
      <c r="A7">
        <v>3</v>
      </c>
      <c r="B7">
        <v>20230510400004</v>
      </c>
      <c r="C7" t="s">
        <v>80</v>
      </c>
      <c r="D7">
        <v>155513</v>
      </c>
      <c r="E7" t="s">
        <v>1</v>
      </c>
      <c r="F7" t="s">
        <v>3</v>
      </c>
      <c r="G7" s="3">
        <v>87</v>
      </c>
      <c r="H7" s="3">
        <v>78</v>
      </c>
      <c r="I7" s="3"/>
      <c r="J7" s="3">
        <v>85</v>
      </c>
      <c r="K7" s="3">
        <v>100</v>
      </c>
      <c r="L7" s="3">
        <v>81</v>
      </c>
      <c r="M7">
        <f>G7*Komponen!C10 + H7*Komponen!C11 + I7*Komponen!C12 + J7*Komponen!C13 + K7*Komponen!C14 + L7*Komponen!C15</f>
        <v>87.100000000000009</v>
      </c>
      <c r="N7" t="str">
        <f t="shared" si="0"/>
        <v>A</v>
      </c>
    </row>
    <row r="8" spans="1:14" x14ac:dyDescent="0.25">
      <c r="A8">
        <v>4</v>
      </c>
      <c r="B8">
        <v>20230510400005</v>
      </c>
      <c r="C8" t="s">
        <v>81</v>
      </c>
      <c r="D8">
        <v>155216</v>
      </c>
      <c r="E8" t="s">
        <v>1</v>
      </c>
      <c r="F8" t="s">
        <v>3</v>
      </c>
      <c r="G8" s="3">
        <v>85</v>
      </c>
      <c r="H8" s="3">
        <v>76</v>
      </c>
      <c r="I8" s="3"/>
      <c r="J8" s="3">
        <v>85</v>
      </c>
      <c r="K8" s="3">
        <v>93</v>
      </c>
      <c r="L8" s="3">
        <v>84</v>
      </c>
      <c r="M8">
        <f>G8*Komponen!C10 + H8*Komponen!C11 + I8*Komponen!C12 + J8*Komponen!C13 + K8*Komponen!C14 + L8*Komponen!C15</f>
        <v>85.3</v>
      </c>
      <c r="N8" t="str">
        <f t="shared" si="0"/>
        <v>A</v>
      </c>
    </row>
    <row r="9" spans="1:14" x14ac:dyDescent="0.25">
      <c r="A9">
        <v>5</v>
      </c>
      <c r="B9">
        <v>20230510400006</v>
      </c>
      <c r="C9" t="s">
        <v>82</v>
      </c>
      <c r="D9">
        <v>152323</v>
      </c>
      <c r="E9" t="s">
        <v>1</v>
      </c>
      <c r="F9" t="s">
        <v>3</v>
      </c>
      <c r="G9" s="3">
        <v>87</v>
      </c>
      <c r="H9" s="3">
        <v>80</v>
      </c>
      <c r="I9" s="3"/>
      <c r="J9" s="3">
        <v>85</v>
      </c>
      <c r="K9" s="3">
        <v>93</v>
      </c>
      <c r="L9" s="3">
        <v>87</v>
      </c>
      <c r="M9">
        <f>G9*Komponen!C10 + H9*Komponen!C11 + I9*Komponen!C12 + J9*Komponen!C13 + K9*Komponen!C14 + L9*Komponen!C15</f>
        <v>87.2</v>
      </c>
      <c r="N9" t="str">
        <f t="shared" si="0"/>
        <v>A</v>
      </c>
    </row>
    <row r="10" spans="1:14" x14ac:dyDescent="0.25">
      <c r="A10">
        <v>6</v>
      </c>
      <c r="B10">
        <v>20230510400007</v>
      </c>
      <c r="C10" t="s">
        <v>83</v>
      </c>
      <c r="D10">
        <v>155821</v>
      </c>
      <c r="E10" t="s">
        <v>1</v>
      </c>
      <c r="F10" t="s">
        <v>3</v>
      </c>
      <c r="G10" s="3">
        <v>87</v>
      </c>
      <c r="H10" s="3">
        <v>78</v>
      </c>
      <c r="I10" s="3"/>
      <c r="J10" s="3">
        <v>85</v>
      </c>
      <c r="K10" s="3">
        <v>73</v>
      </c>
      <c r="L10" s="3">
        <v>81</v>
      </c>
      <c r="M10">
        <f>G10*Komponen!C10 + H10*Komponen!C11 + I10*Komponen!C12 + J10*Komponen!C13 + K10*Komponen!C14 + L10*Komponen!C15</f>
        <v>79</v>
      </c>
      <c r="N10" t="str">
        <f t="shared" si="0"/>
        <v>A-</v>
      </c>
    </row>
    <row r="11" spans="1:14" x14ac:dyDescent="0.25">
      <c r="A11">
        <v>7</v>
      </c>
      <c r="B11">
        <v>20230510400008</v>
      </c>
      <c r="C11" t="s">
        <v>84</v>
      </c>
      <c r="D11">
        <v>155088</v>
      </c>
      <c r="E11" t="s">
        <v>1</v>
      </c>
      <c r="F11" t="s">
        <v>3</v>
      </c>
      <c r="G11" s="3">
        <v>87</v>
      </c>
      <c r="H11" s="3">
        <v>80</v>
      </c>
      <c r="I11" s="3"/>
      <c r="J11" s="3">
        <v>85</v>
      </c>
      <c r="K11" s="3">
        <v>100</v>
      </c>
      <c r="L11" s="3">
        <v>87</v>
      </c>
      <c r="M11">
        <f>G11*Komponen!C10 + H11*Komponen!C11 + I11*Komponen!C12 + J11*Komponen!C13 + K11*Komponen!C14 + L11*Komponen!C15</f>
        <v>89.3</v>
      </c>
      <c r="N11" t="str">
        <f t="shared" si="0"/>
        <v>A</v>
      </c>
    </row>
    <row r="12" spans="1:14" x14ac:dyDescent="0.25">
      <c r="A12">
        <v>8</v>
      </c>
      <c r="B12">
        <v>20230510400009</v>
      </c>
      <c r="C12" t="s">
        <v>85</v>
      </c>
      <c r="D12">
        <v>157213</v>
      </c>
      <c r="E12" t="s">
        <v>1</v>
      </c>
      <c r="F12" t="s">
        <v>3</v>
      </c>
      <c r="G12" s="3">
        <v>85</v>
      </c>
      <c r="H12" s="3">
        <v>55</v>
      </c>
      <c r="I12" s="3"/>
      <c r="J12" s="3">
        <v>85</v>
      </c>
      <c r="K12" s="3">
        <v>53</v>
      </c>
      <c r="L12" s="3">
        <v>81</v>
      </c>
      <c r="M12">
        <f>G12*Komponen!C10 + H12*Komponen!C11 + I12*Komponen!C12 + J12*Komponen!C13 + K12*Komponen!C14 + L12*Komponen!C15</f>
        <v>68.2</v>
      </c>
      <c r="N12" t="str">
        <f t="shared" si="0"/>
        <v>B</v>
      </c>
    </row>
    <row r="13" spans="1:14" x14ac:dyDescent="0.25">
      <c r="A13">
        <v>9</v>
      </c>
      <c r="B13">
        <v>20230510400010</v>
      </c>
      <c r="C13" t="s">
        <v>86</v>
      </c>
      <c r="D13">
        <v>156074</v>
      </c>
      <c r="E13" t="s">
        <v>1</v>
      </c>
      <c r="F13" t="s">
        <v>3</v>
      </c>
      <c r="G13" s="3">
        <v>80</v>
      </c>
      <c r="H13" s="3">
        <v>76</v>
      </c>
      <c r="I13" s="3"/>
      <c r="J13" s="3">
        <v>85</v>
      </c>
      <c r="K13" s="3">
        <v>93</v>
      </c>
      <c r="L13" s="3">
        <v>84</v>
      </c>
      <c r="M13">
        <f>G13*Komponen!C10 + H13*Komponen!C11 + I13*Komponen!C12 + J13*Komponen!C13 + K13*Komponen!C14 + L13*Komponen!C15</f>
        <v>84.8</v>
      </c>
      <c r="N13" t="str">
        <f t="shared" si="0"/>
        <v>A</v>
      </c>
    </row>
    <row r="14" spans="1:14" x14ac:dyDescent="0.25">
      <c r="A14">
        <v>10</v>
      </c>
      <c r="B14">
        <v>20230510400011</v>
      </c>
      <c r="C14" t="s">
        <v>87</v>
      </c>
      <c r="D14">
        <v>157026</v>
      </c>
      <c r="E14" t="s">
        <v>1</v>
      </c>
      <c r="F14" t="s">
        <v>3</v>
      </c>
      <c r="G14" s="3">
        <v>80</v>
      </c>
      <c r="H14" s="3">
        <v>72</v>
      </c>
      <c r="I14" s="3"/>
      <c r="J14" s="3">
        <v>85</v>
      </c>
      <c r="K14" s="3">
        <v>63</v>
      </c>
      <c r="L14" s="3">
        <v>60</v>
      </c>
      <c r="M14">
        <f>G14*Komponen!C10 + H14*Komponen!C11 + I14*Komponen!C12 + J14*Komponen!C13 + K14*Komponen!C14 + L14*Komponen!C15</f>
        <v>67.8</v>
      </c>
      <c r="N14" t="str">
        <f t="shared" si="0"/>
        <v>B</v>
      </c>
    </row>
    <row r="15" spans="1:14" x14ac:dyDescent="0.25">
      <c r="A15">
        <v>11</v>
      </c>
      <c r="B15">
        <v>20230510400012</v>
      </c>
      <c r="C15" t="s">
        <v>88</v>
      </c>
      <c r="D15">
        <v>155089</v>
      </c>
      <c r="E15" t="s">
        <v>1</v>
      </c>
      <c r="F15" t="s">
        <v>3</v>
      </c>
      <c r="G15" s="3">
        <v>87</v>
      </c>
      <c r="H15" s="3">
        <v>77</v>
      </c>
      <c r="I15" s="3"/>
      <c r="J15" s="3">
        <v>85</v>
      </c>
      <c r="K15" s="3">
        <v>100</v>
      </c>
      <c r="L15" s="3">
        <v>81</v>
      </c>
      <c r="M15">
        <f>G15*Komponen!C10 + H15*Komponen!C11 + I15*Komponen!C12 + J15*Komponen!C13 + K15*Komponen!C14 + L15*Komponen!C15</f>
        <v>86.9</v>
      </c>
      <c r="N15" t="str">
        <f t="shared" si="0"/>
        <v>A</v>
      </c>
    </row>
    <row r="16" spans="1:14" x14ac:dyDescent="0.25">
      <c r="A16">
        <v>12</v>
      </c>
      <c r="B16">
        <v>20230510400015</v>
      </c>
      <c r="C16" t="s">
        <v>89</v>
      </c>
      <c r="D16">
        <v>152858</v>
      </c>
      <c r="E16" t="s">
        <v>1</v>
      </c>
      <c r="F16" t="s">
        <v>3</v>
      </c>
      <c r="G16" s="3">
        <v>85</v>
      </c>
      <c r="H16" s="3">
        <v>76</v>
      </c>
      <c r="I16" s="3"/>
      <c r="J16" s="3">
        <v>85</v>
      </c>
      <c r="K16" s="3">
        <v>100</v>
      </c>
      <c r="L16" s="3">
        <v>84</v>
      </c>
      <c r="M16">
        <f>G16*Komponen!C10 + H16*Komponen!C11 + I16*Komponen!C12 + J16*Komponen!C13 + K16*Komponen!C14 + L16*Komponen!C15</f>
        <v>87.4</v>
      </c>
      <c r="N16" t="str">
        <f t="shared" si="0"/>
        <v>A</v>
      </c>
    </row>
    <row r="17" spans="1:14" x14ac:dyDescent="0.25">
      <c r="A17">
        <v>13</v>
      </c>
      <c r="B17">
        <v>20230510400016</v>
      </c>
      <c r="C17" t="s">
        <v>90</v>
      </c>
      <c r="D17">
        <v>155094</v>
      </c>
      <c r="E17" t="s">
        <v>1</v>
      </c>
      <c r="F17" t="s">
        <v>3</v>
      </c>
      <c r="G17" s="3">
        <v>85</v>
      </c>
      <c r="H17" s="3">
        <v>79</v>
      </c>
      <c r="I17" s="3"/>
      <c r="J17" s="3">
        <v>85</v>
      </c>
      <c r="K17" s="3">
        <v>60</v>
      </c>
      <c r="L17" s="3">
        <v>81</v>
      </c>
      <c r="M17">
        <f>G17*Komponen!C10 + H17*Komponen!C11 + I17*Komponen!C12 + J17*Komponen!C13 + K17*Komponen!C14 + L17*Komponen!C15</f>
        <v>75.099999999999994</v>
      </c>
      <c r="N17" t="str">
        <f t="shared" si="0"/>
        <v>A-</v>
      </c>
    </row>
    <row r="18" spans="1:14" x14ac:dyDescent="0.25">
      <c r="A18">
        <v>14</v>
      </c>
      <c r="B18">
        <v>20230510400017</v>
      </c>
      <c r="C18" t="s">
        <v>91</v>
      </c>
      <c r="D18">
        <v>155651</v>
      </c>
      <c r="E18" t="s">
        <v>1</v>
      </c>
      <c r="F18" t="s">
        <v>3</v>
      </c>
      <c r="G18" s="3">
        <v>80</v>
      </c>
      <c r="H18" s="3">
        <v>76</v>
      </c>
      <c r="I18" s="3"/>
      <c r="J18" s="3">
        <v>85</v>
      </c>
      <c r="K18" s="3">
        <v>100</v>
      </c>
      <c r="L18" s="3">
        <v>81</v>
      </c>
      <c r="M18">
        <f>G18*Komponen!C10 + H18*Komponen!C11 + I18*Komponen!C12 + J18*Komponen!C13 + K18*Komponen!C14 + L18*Komponen!C15</f>
        <v>86</v>
      </c>
      <c r="N18" t="str">
        <f t="shared" si="0"/>
        <v>A</v>
      </c>
    </row>
    <row r="19" spans="1:14" x14ac:dyDescent="0.25">
      <c r="A19">
        <v>15</v>
      </c>
      <c r="B19">
        <v>20230510400018</v>
      </c>
      <c r="C19" t="s">
        <v>92</v>
      </c>
      <c r="D19">
        <v>155099</v>
      </c>
      <c r="E19" t="s">
        <v>1</v>
      </c>
      <c r="F19" t="s">
        <v>3</v>
      </c>
      <c r="G19" s="3">
        <v>80</v>
      </c>
      <c r="H19" s="3">
        <v>73</v>
      </c>
      <c r="I19" s="3"/>
      <c r="J19" s="3">
        <v>85</v>
      </c>
      <c r="K19" s="3">
        <v>73</v>
      </c>
      <c r="L19" s="3">
        <v>75</v>
      </c>
      <c r="M19">
        <f>G19*Komponen!C10 + H19*Komponen!C11 + I19*Komponen!C12 + J19*Komponen!C13 + K19*Komponen!C14 + L19*Komponen!C15</f>
        <v>75.5</v>
      </c>
      <c r="N19" t="str">
        <f t="shared" si="0"/>
        <v>A-</v>
      </c>
    </row>
    <row r="20" spans="1:14" x14ac:dyDescent="0.25">
      <c r="A20">
        <v>16</v>
      </c>
      <c r="B20">
        <v>20230510400021</v>
      </c>
      <c r="C20" t="s">
        <v>93</v>
      </c>
      <c r="D20">
        <v>156843</v>
      </c>
      <c r="E20" t="s">
        <v>1</v>
      </c>
      <c r="F20" t="s">
        <v>3</v>
      </c>
      <c r="G20" s="3">
        <v>0</v>
      </c>
      <c r="H20" s="3">
        <v>0</v>
      </c>
      <c r="I20" s="3"/>
      <c r="J20" s="3">
        <v>0</v>
      </c>
      <c r="K20" s="3">
        <v>0</v>
      </c>
      <c r="L20" s="3">
        <v>0</v>
      </c>
      <c r="M20">
        <f>G20*Komponen!C10 + H20*Komponen!C11 + I20*Komponen!C12 + J20*Komponen!C13 + K20*Komponen!C14 + L20*Komponen!C15</f>
        <v>0</v>
      </c>
      <c r="N20" t="str">
        <f t="shared" si="0"/>
        <v>T</v>
      </c>
    </row>
    <row r="21" spans="1:14" x14ac:dyDescent="0.25">
      <c r="A21">
        <v>17</v>
      </c>
      <c r="B21">
        <v>20230510400022</v>
      </c>
      <c r="C21" t="s">
        <v>94</v>
      </c>
      <c r="D21">
        <v>155093</v>
      </c>
      <c r="E21" t="s">
        <v>1</v>
      </c>
      <c r="F21" t="s">
        <v>3</v>
      </c>
      <c r="G21" s="3">
        <v>80</v>
      </c>
      <c r="H21" s="3">
        <v>75</v>
      </c>
      <c r="I21" s="3"/>
      <c r="J21" s="3">
        <v>85</v>
      </c>
      <c r="K21" s="3">
        <v>100</v>
      </c>
      <c r="L21" s="3">
        <v>72</v>
      </c>
      <c r="M21">
        <f>G21*Komponen!C10 + H21*Komponen!C11 + I21*Komponen!C12 + J21*Komponen!C13 + K21*Komponen!C14 + L21*Komponen!C15</f>
        <v>83.1</v>
      </c>
      <c r="N21" t="str">
        <f t="shared" si="0"/>
        <v>A</v>
      </c>
    </row>
    <row r="22" spans="1:14" x14ac:dyDescent="0.25">
      <c r="A22">
        <v>18</v>
      </c>
      <c r="B22">
        <v>20230510400023</v>
      </c>
      <c r="C22" t="s">
        <v>95</v>
      </c>
      <c r="D22">
        <v>155448</v>
      </c>
      <c r="E22" t="s">
        <v>1</v>
      </c>
      <c r="F22" t="s">
        <v>3</v>
      </c>
      <c r="G22" s="3">
        <v>85</v>
      </c>
      <c r="H22" s="3">
        <v>76</v>
      </c>
      <c r="I22" s="3"/>
      <c r="J22" s="3">
        <v>85</v>
      </c>
      <c r="K22" s="3">
        <v>100</v>
      </c>
      <c r="L22" s="3">
        <v>87</v>
      </c>
      <c r="M22">
        <f>G22*Komponen!C10 + H22*Komponen!C11 + I22*Komponen!C12 + J22*Komponen!C13 + K22*Komponen!C14 + L22*Komponen!C15</f>
        <v>88.3</v>
      </c>
      <c r="N22" t="str">
        <f t="shared" si="0"/>
        <v>A</v>
      </c>
    </row>
    <row r="23" spans="1:14" x14ac:dyDescent="0.25">
      <c r="A23">
        <v>19</v>
      </c>
      <c r="B23">
        <v>20230510400024</v>
      </c>
      <c r="C23" t="s">
        <v>96</v>
      </c>
      <c r="D23">
        <v>152554</v>
      </c>
      <c r="E23" t="s">
        <v>1</v>
      </c>
      <c r="F23" t="s">
        <v>3</v>
      </c>
      <c r="G23" s="3">
        <v>80</v>
      </c>
      <c r="H23" s="3">
        <v>74</v>
      </c>
      <c r="I23" s="3"/>
      <c r="J23" s="3">
        <v>85</v>
      </c>
      <c r="K23" s="3">
        <v>91</v>
      </c>
      <c r="L23" s="3">
        <v>84</v>
      </c>
      <c r="M23">
        <f>G23*Komponen!C10 + H23*Komponen!C11 + I23*Komponen!C12 + J23*Komponen!C13 + K23*Komponen!C14 + L23*Komponen!C15</f>
        <v>83.8</v>
      </c>
      <c r="N23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wdsmardiyah</cp:lastModifiedBy>
  <dcterms:created xsi:type="dcterms:W3CDTF">2025-01-30T06:38:18Z</dcterms:created>
  <dcterms:modified xsi:type="dcterms:W3CDTF">2025-01-30T09:30:43Z</dcterms:modified>
  <cp:category>nilai</cp:category>
</cp:coreProperties>
</file>