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Prodi S1 Tambang UMMAT\BAHAN AJAR UMMAT S1 TAMBANG\NILAI PRODI S1 TAMBANG\NILAI GANJIL 2025\Nilai Mektan 2025\nilai mekanika tanah 25\"/>
    </mc:Choice>
  </mc:AlternateContent>
  <xr:revisionPtr revIDLastSave="0" documentId="8_{566F458D-DD37-440A-9E5C-2292D19BF1B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4" i="4" l="1"/>
  <c r="M24" i="4"/>
  <c r="N23" i="4"/>
  <c r="M23" i="4"/>
  <c r="N22" i="4"/>
  <c r="M22" i="4"/>
  <c r="N21" i="4"/>
  <c r="M21" i="4"/>
  <c r="N20" i="4"/>
  <c r="M20" i="4"/>
  <c r="N19" i="4"/>
  <c r="M19" i="4"/>
  <c r="N18" i="4"/>
  <c r="M18" i="4"/>
  <c r="N17" i="4"/>
  <c r="M17" i="4"/>
  <c r="N16" i="4"/>
  <c r="M16" i="4"/>
  <c r="N15" i="4"/>
  <c r="M15" i="4"/>
  <c r="N14" i="4"/>
  <c r="M14" i="4"/>
  <c r="N13" i="4"/>
  <c r="M13" i="4"/>
  <c r="N12" i="4"/>
  <c r="M12" i="4"/>
  <c r="N11" i="4"/>
  <c r="M11" i="4"/>
  <c r="N10" i="4"/>
  <c r="M10" i="4"/>
  <c r="N9" i="4"/>
  <c r="M9" i="4"/>
  <c r="N8" i="4"/>
  <c r="M8" i="4"/>
  <c r="N7" i="4"/>
  <c r="M7" i="4"/>
  <c r="N6" i="4"/>
  <c r="M6" i="4"/>
  <c r="N5" i="4"/>
  <c r="M5" i="4"/>
  <c r="C16" i="3"/>
</calcChain>
</file>

<file path=xl/sharedStrings.xml><?xml version="1.0" encoding="utf-8"?>
<sst xmlns="http://schemas.openxmlformats.org/spreadsheetml/2006/main" count="194" uniqueCount="130">
  <si>
    <t>KODE MK</t>
  </si>
  <si>
    <t>D1D2A21A</t>
  </si>
  <si>
    <t>NAMA MK</t>
  </si>
  <si>
    <t>MEKANIKA TANAH</t>
  </si>
  <si>
    <t>NAMA KELAS</t>
  </si>
  <si>
    <t>3C</t>
  </si>
  <si>
    <t>Program Studi</t>
  </si>
  <si>
    <t>S1 TEKNIK PERTAMBANGAN</t>
  </si>
  <si>
    <t>Fakultas</t>
  </si>
  <si>
    <t>TEKNIK</t>
  </si>
  <si>
    <t>Semester</t>
  </si>
  <si>
    <t>Nama Dosen</t>
  </si>
  <si>
    <t>ARIYANTO, ST.,MT</t>
  </si>
  <si>
    <t>Pertemuan</t>
  </si>
  <si>
    <t>Materi Indonesia</t>
  </si>
  <si>
    <t>Materi Inggris</t>
  </si>
  <si>
    <t>id_kelas_dosen</t>
  </si>
  <si>
    <t>Kontrak Perkuliahan dan aturan dalam perkuliahan</t>
  </si>
  <si>
    <t>Course Contract and Rules in Academic Studies</t>
  </si>
  <si>
    <t>Komposisi Tanah</t>
  </si>
  <si>
    <t>Soil Composition</t>
  </si>
  <si>
    <t>Pengujian untuk Klasifikasi Tanah</t>
  </si>
  <si>
    <t>Testing for Soil Classification</t>
  </si>
  <si>
    <t>Klasifikasi Tanah</t>
  </si>
  <si>
    <t>Soil Classification</t>
  </si>
  <si>
    <t>Penyelidikan Lapangan</t>
  </si>
  <si>
    <t>Field Investigation</t>
  </si>
  <si>
    <t>Ujian Tengah Semester</t>
  </si>
  <si>
    <t>Midterm Exam</t>
  </si>
  <si>
    <t>Konsolidasi</t>
  </si>
  <si>
    <t>Consolidation</t>
  </si>
  <si>
    <t>Pemadatan Tanah</t>
  </si>
  <si>
    <t>Soil Compaction</t>
  </si>
  <si>
    <t>Kuat geser Tanah</t>
  </si>
  <si>
    <t>Soil Shear Strength</t>
  </si>
  <si>
    <t>Rembesan Tanah</t>
  </si>
  <si>
    <t>Soil Seepage</t>
  </si>
  <si>
    <t>tegangan Efektif</t>
  </si>
  <si>
    <t>Effective Stress</t>
  </si>
  <si>
    <t>Kemantapan Lereng</t>
  </si>
  <si>
    <t>Slope Stability</t>
  </si>
  <si>
    <t>Ujian Akhir Semester</t>
  </si>
  <si>
    <t>Final Exam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</si>
  <si>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</si>
  <si>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</si>
  <si>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</si>
  <si>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</si>
  <si>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</si>
  <si>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</si>
  <si>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</si>
  <si>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</si>
  <si>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</si>
  <si>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</si>
  <si>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</si>
  <si>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</si>
  <si>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</si>
  <si>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</si>
  <si>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</si>
  <si>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</si>
  <si>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</si>
  <si>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</si>
  <si>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</si>
  <si>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</si>
  <si>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</si>
  <si>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</si>
  <si>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</si>
  <si>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</si>
  <si>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</si>
  <si>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</si>
  <si>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</si>
  <si>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</si>
  <si>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</si>
  <si>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</si>
  <si>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</si>
  <si>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</si>
  <si>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</si>
  <si>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</si>
  <si>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</si>
  <si>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</si>
  <si>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</si>
  <si>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</si>
  <si>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</si>
  <si>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</si>
  <si>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</si>
  <si>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</si>
  <si>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</si>
  <si>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memberikan penilaian sesuai keaktifan, kehadiran dan sikap dari masing-masing mahasiswa</t>
  </si>
  <si>
    <t>To provide assessment based on the activity, attendance, and attitude of each student</t>
  </si>
  <si>
    <t>Hasil Proyek</t>
  </si>
  <si>
    <t>Quiz</t>
  </si>
  <si>
    <t>Tugas</t>
  </si>
  <si>
    <t>Tugas diberikan setiap pertemuan, tugas perorangan maupun kelompok (dipresentasikan)</t>
  </si>
  <si>
    <t>Assignments are given every meeting, both individual and group tasks (presented)</t>
  </si>
  <si>
    <t>Ujian Tengah Semester (UTS)</t>
  </si>
  <si>
    <t>Ujian tengah semester diberikan untuk menilai kemampuan setiap mahasiswa dari pertemuan 1 - 7</t>
  </si>
  <si>
    <t>The midterm exam is given to assess each student's ability from meetings 1 to 7</t>
  </si>
  <si>
    <t>Ujian Akhir Semester (UAS)</t>
  </si>
  <si>
    <t>Ujian akhir semester diberikan untuk menilai kemampuan setiap mahasiswa dari pertemuan 8 - 15</t>
  </si>
  <si>
    <t>The final exam is given to assess each student's ability from meetings 8 to 15</t>
  </si>
  <si>
    <t>Daftar Nilai MEKANIKA TANAH (D1D2A21A)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</si>
  <si>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</si>
  <si>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</si>
  <si>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</si>
  <si>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</si>
  <si>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</si>
  <si>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</si>
  <si>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</si>
  <si>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</si>
  <si>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</si>
  <si>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2022D1D119</t>
  </si>
  <si>
    <t>DENI SETIA BUDI</t>
  </si>
  <si>
    <t>MUHAMMAD INDRA</t>
  </si>
  <si>
    <t>MUJIBURRAHMAN</t>
  </si>
  <si>
    <t>NAIZAR INDRI PRATAMA PUTRI</t>
  </si>
  <si>
    <t>NURBAYA</t>
  </si>
  <si>
    <t>RAFLI MAULANAH</t>
  </si>
  <si>
    <t>RANGGA DWI ARDIAN</t>
  </si>
  <si>
    <t>RANTU MISWARI</t>
  </si>
  <si>
    <t>RIFKI JULIAN FAHREZI</t>
  </si>
  <si>
    <t>SAPTA SAPUTRA</t>
  </si>
  <si>
    <t>SARASWATI</t>
  </si>
  <si>
    <t>SATRIA RIZKI RAMADHAN</t>
  </si>
  <si>
    <t>TEGUH ANDITA PRAYUDA</t>
  </si>
  <si>
    <t>WAHYU IMAM MUGHNI</t>
  </si>
  <si>
    <t>ABDUL SYUKUR</t>
  </si>
  <si>
    <t>BAIQ DINDA YUSNITA AFIFA</t>
  </si>
  <si>
    <t>BUNGA JASMITA</t>
  </si>
  <si>
    <t>IHWATUNAS</t>
  </si>
  <si>
    <t>LAELATUL QADRI</t>
  </si>
  <si>
    <t>MAHATIR MUHAMAD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</si>
</sst>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color rgb="FF000000"/>
      <name val="Calibri"/>
      <charset val="134"/>
    </font>
    <font>
      <b/>
      <sz val="11"/>
      <color rgb="FF000000"/>
      <name val="Calibri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10" fontId="0" fillId="0" borderId="0" xfId="0" applyNumberFormat="1" applyProtection="1">
      <protection locked="0"/>
    </xf>
    <xf numFmtId="0" fontId="0" fillId="0" borderId="0" xfId="0" applyProtection="1">
      <protection locked="0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2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abSelected="1" workbookViewId="0">
      <selection activeCell="B10" sqref="B10:C25"/>
    </sheetView>
  </sheetViews>
  <sheetFormatPr defaultColWidth="9" defaultRowHeight="14.4"/>
  <cols>
    <col min="1" max="1" width="15" customWidth="1"/>
    <col min="2" max="3" width="50" customWidth="1"/>
    <col min="4" max="4" width="15" hidden="1" customWidth="1"/>
  </cols>
  <sheetData>
    <row r="1" spans="1:4">
      <c r="A1" s="2" t="s">
        <v>0</v>
      </c>
      <c r="B1" t="s">
        <v>1</v>
      </c>
    </row>
    <row r="2" spans="1:4">
      <c r="A2" s="2" t="s">
        <v>2</v>
      </c>
      <c r="B2" t="s">
        <v>3</v>
      </c>
    </row>
    <row r="3" spans="1:4">
      <c r="A3" s="2" t="s">
        <v>4</v>
      </c>
      <c r="B3" t="s">
        <v>5</v>
      </c>
    </row>
    <row r="4" spans="1:4">
      <c r="A4" s="2" t="s">
        <v>6</v>
      </c>
      <c r="B4" t="s">
        <v>7</v>
      </c>
    </row>
    <row r="5" spans="1:4">
      <c r="A5" s="2" t="s">
        <v>8</v>
      </c>
      <c r="B5" t="s">
        <v>9</v>
      </c>
    </row>
    <row r="6" spans="1:4">
      <c r="A6" s="2" t="s">
        <v>10</v>
      </c>
      <c r="B6">
        <v>20241</v>
      </c>
    </row>
    <row r="7" spans="1:4">
      <c r="A7" s="2" t="s">
        <v>11</v>
      </c>
      <c r="B7" t="s">
        <v>12</v>
      </c>
    </row>
    <row r="9" spans="1:4">
      <c r="A9" s="10" t="s">
        <v>13</v>
      </c>
      <c r="B9" s="10" t="s">
        <v>14</v>
      </c>
      <c r="C9" s="10" t="s">
        <v>15</v>
      </c>
      <c r="D9" s="10" t="s">
        <v>16</v>
      </c>
    </row>
    <row r="10" spans="1:4">
      <c r="A10">
        <v>1</v>
      </c>
      <c r="B10" s="4" t="s">
        <v>17</v>
      </c>
      <c r="C10" s="4" t="s">
        <v>18</v>
      </c>
      <c r="D10">
        <v>1234582102</v>
      </c>
    </row>
    <row r="11" spans="1:4">
      <c r="A11">
        <v>2</v>
      </c>
      <c r="B11" s="4" t="s">
        <v>19</v>
      </c>
      <c r="C11" s="4" t="s">
        <v>20</v>
      </c>
      <c r="D11">
        <v>1234582102</v>
      </c>
    </row>
    <row r="12" spans="1:4">
      <c r="A12">
        <v>3</v>
      </c>
      <c r="B12" s="4" t="s">
        <v>19</v>
      </c>
      <c r="C12" s="4" t="s">
        <v>20</v>
      </c>
      <c r="D12">
        <v>1234582102</v>
      </c>
    </row>
    <row r="13" spans="1:4">
      <c r="A13">
        <v>4</v>
      </c>
      <c r="B13" s="4" t="s">
        <v>21</v>
      </c>
      <c r="C13" s="4" t="s">
        <v>22</v>
      </c>
      <c r="D13">
        <v>1234582102</v>
      </c>
    </row>
    <row r="14" spans="1:4">
      <c r="A14">
        <v>5</v>
      </c>
      <c r="B14" s="4" t="s">
        <v>23</v>
      </c>
      <c r="C14" s="4" t="s">
        <v>24</v>
      </c>
      <c r="D14">
        <v>1234582102</v>
      </c>
    </row>
    <row r="15" spans="1:4">
      <c r="A15">
        <v>6</v>
      </c>
      <c r="B15" s="4" t="s">
        <v>25</v>
      </c>
      <c r="C15" s="4" t="s">
        <v>26</v>
      </c>
      <c r="D15">
        <v>1234582102</v>
      </c>
    </row>
    <row r="16" spans="1:4">
      <c r="A16">
        <v>7</v>
      </c>
      <c r="B16" s="4" t="s">
        <v>25</v>
      </c>
      <c r="C16" s="4" t="s">
        <v>26</v>
      </c>
      <c r="D16">
        <v>1234582102</v>
      </c>
    </row>
    <row r="17" spans="1:4">
      <c r="A17">
        <v>8</v>
      </c>
      <c r="B17" s="4" t="s">
        <v>27</v>
      </c>
      <c r="C17" s="4" t="s">
        <v>28</v>
      </c>
      <c r="D17">
        <v>1234582102</v>
      </c>
    </row>
    <row r="18" spans="1:4">
      <c r="A18">
        <v>9</v>
      </c>
      <c r="B18" s="4" t="s">
        <v>29</v>
      </c>
      <c r="C18" s="4" t="s">
        <v>30</v>
      </c>
      <c r="D18">
        <v>1234582102</v>
      </c>
    </row>
    <row r="19" spans="1:4">
      <c r="A19">
        <v>10</v>
      </c>
      <c r="B19" s="4" t="s">
        <v>31</v>
      </c>
      <c r="C19" s="4" t="s">
        <v>32</v>
      </c>
      <c r="D19">
        <v>1234582102</v>
      </c>
    </row>
    <row r="20" spans="1:4">
      <c r="A20">
        <v>11</v>
      </c>
      <c r="B20" s="4" t="s">
        <v>33</v>
      </c>
      <c r="C20" s="4" t="s">
        <v>34</v>
      </c>
      <c r="D20">
        <v>1234582102</v>
      </c>
    </row>
    <row r="21" spans="1:4">
      <c r="A21">
        <v>12</v>
      </c>
      <c r="B21" s="4" t="s">
        <v>35</v>
      </c>
      <c r="C21" s="4" t="s">
        <v>36</v>
      </c>
      <c r="D21">
        <v>1234582102</v>
      </c>
    </row>
    <row r="22" spans="1:4">
      <c r="A22">
        <v>13</v>
      </c>
      <c r="B22" s="4" t="s">
        <v>37</v>
      </c>
      <c r="C22" s="4" t="s">
        <v>38</v>
      </c>
      <c r="D22">
        <v>1234582102</v>
      </c>
    </row>
    <row r="23" spans="1:4">
      <c r="A23">
        <v>14</v>
      </c>
      <c r="B23" s="4" t="s">
        <v>39</v>
      </c>
      <c r="C23" s="4" t="s">
        <v>40</v>
      </c>
      <c r="D23">
        <v>1234582102</v>
      </c>
    </row>
    <row r="24" spans="1:4">
      <c r="A24">
        <v>15</v>
      </c>
      <c r="B24" s="4" t="s">
        <v>39</v>
      </c>
      <c r="C24" s="4" t="s">
        <v>40</v>
      </c>
      <c r="D24">
        <v>1234582102</v>
      </c>
    </row>
    <row r="25" spans="1:4">
      <c r="A25">
        <v>16</v>
      </c>
      <c r="B25" s="4" t="s">
        <v>41</v>
      </c>
      <c r="C25" s="4" t="s">
        <v>42</v>
      </c>
      <c r="D25">
        <v>1234582102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ColWidth="9" defaultRowHeight="14.4"/>
  <cols>
    <col min="1" max="1" width="5" customWidth="1"/>
    <col min="2" max="3" width="15" customWidth="1"/>
    <col min="4" max="4" width="10" customWidth="1"/>
  </cols>
  <sheetData>
    <row r="1" spans="1:4">
      <c r="A1" s="9"/>
      <c r="B1" s="9" t="s">
        <v>43</v>
      </c>
      <c r="C1" s="9"/>
      <c r="D1" s="9"/>
    </row>
    <row r="3" spans="1:4">
      <c r="A3" s="9" t="s">
        <v>44</v>
      </c>
      <c r="B3" s="11" t="s">
        <v>45</v>
      </c>
      <c r="C3" s="11"/>
      <c r="D3" s="8" t="s">
        <v>46</v>
      </c>
    </row>
    <row r="4" spans="1:4">
      <c r="A4" s="9"/>
      <c r="B4" s="8" t="s">
        <v>47</v>
      </c>
      <c r="C4" s="8" t="s">
        <v>48</v>
      </c>
      <c r="D4" s="8"/>
    </row>
    <row r="6" spans="1:4">
      <c r="A6">
        <v>1</v>
      </c>
      <c r="B6" t="s">
        <v>49</v>
      </c>
      <c r="C6" t="s">
        <v>50</v>
      </c>
      <c r="D6" t="s">
        <v>51</v>
      </c>
    </row>
    <row r="7" spans="1:4">
      <c r="A7">
        <v>2</v>
      </c>
      <c r="B7" t="s">
        <v>52</v>
      </c>
      <c r="C7" t="s">
        <v>53</v>
      </c>
      <c r="D7" t="s">
        <v>54</v>
      </c>
    </row>
    <row r="8" spans="1:4">
      <c r="A8">
        <v>3</v>
      </c>
      <c r="B8" t="s">
        <v>55</v>
      </c>
      <c r="C8" t="s">
        <v>56</v>
      </c>
      <c r="D8" t="s">
        <v>57</v>
      </c>
    </row>
    <row r="9" spans="1:4">
      <c r="A9">
        <v>4</v>
      </c>
      <c r="B9" t="s">
        <v>58</v>
      </c>
      <c r="C9" t="s">
        <v>59</v>
      </c>
      <c r="D9" t="s">
        <v>60</v>
      </c>
    </row>
    <row r="10" spans="1:4">
      <c r="A10">
        <v>5</v>
      </c>
      <c r="B10" t="s">
        <v>61</v>
      </c>
      <c r="C10" t="s">
        <v>62</v>
      </c>
      <c r="D10" t="s">
        <v>63</v>
      </c>
    </row>
    <row r="11" spans="1:4">
      <c r="A11">
        <v>6</v>
      </c>
      <c r="B11" t="s">
        <v>64</v>
      </c>
      <c r="C11" t="s">
        <v>65</v>
      </c>
      <c r="D11" t="s">
        <v>66</v>
      </c>
    </row>
    <row r="12" spans="1:4">
      <c r="A12">
        <v>7</v>
      </c>
      <c r="B12" t="s">
        <v>67</v>
      </c>
      <c r="C12" t="s">
        <v>68</v>
      </c>
      <c r="D12" t="s">
        <v>69</v>
      </c>
    </row>
    <row r="13" spans="1:4">
      <c r="A13">
        <v>8</v>
      </c>
      <c r="B13" t="s">
        <v>70</v>
      </c>
      <c r="C13" t="s">
        <v>71</v>
      </c>
      <c r="D13" t="s">
        <v>72</v>
      </c>
    </row>
    <row r="14" spans="1:4">
      <c r="A14">
        <v>9</v>
      </c>
      <c r="B14" t="s">
        <v>73</v>
      </c>
      <c r="C14" t="s">
        <v>74</v>
      </c>
      <c r="D14" t="s">
        <v>75</v>
      </c>
    </row>
    <row r="15" spans="1:4">
      <c r="A15">
        <v>10</v>
      </c>
      <c r="B15" t="s">
        <v>76</v>
      </c>
      <c r="C15" t="s">
        <v>77</v>
      </c>
      <c r="D15" t="s">
        <v>78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B2" sqref="B2"/>
    </sheetView>
  </sheetViews>
  <sheetFormatPr defaultColWidth="9" defaultRowHeight="14.4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>
      <c r="A1" s="6" t="s">
        <v>0</v>
      </c>
      <c r="B1" s="6" t="s">
        <v>1</v>
      </c>
    </row>
    <row r="2" spans="1:6">
      <c r="A2" s="6" t="s">
        <v>2</v>
      </c>
      <c r="B2" s="6" t="s">
        <v>3</v>
      </c>
    </row>
    <row r="3" spans="1:6">
      <c r="A3" s="6" t="s">
        <v>4</v>
      </c>
      <c r="B3" s="6" t="s">
        <v>5</v>
      </c>
    </row>
    <row r="4" spans="1:6">
      <c r="A4" s="6" t="s">
        <v>6</v>
      </c>
      <c r="B4" s="6" t="s">
        <v>7</v>
      </c>
    </row>
    <row r="5" spans="1:6">
      <c r="A5" s="6" t="s">
        <v>8</v>
      </c>
      <c r="B5" s="6" t="s">
        <v>9</v>
      </c>
    </row>
    <row r="6" spans="1:6">
      <c r="A6" s="6" t="s">
        <v>10</v>
      </c>
      <c r="B6" s="6">
        <v>20241</v>
      </c>
    </row>
    <row r="7" spans="1:6">
      <c r="A7" s="6" t="s">
        <v>11</v>
      </c>
      <c r="B7" s="6" t="s">
        <v>12</v>
      </c>
    </row>
    <row r="9" spans="1:6">
      <c r="A9" s="7" t="s">
        <v>79</v>
      </c>
      <c r="B9" s="7" t="s">
        <v>80</v>
      </c>
      <c r="C9" s="7" t="s">
        <v>81</v>
      </c>
      <c r="D9" s="8" t="s">
        <v>82</v>
      </c>
      <c r="E9" s="8" t="s">
        <v>83</v>
      </c>
      <c r="F9" s="7" t="s">
        <v>84</v>
      </c>
    </row>
    <row r="10" spans="1:6">
      <c r="A10">
        <v>1</v>
      </c>
      <c r="B10" t="s">
        <v>85</v>
      </c>
      <c r="C10" s="3">
        <v>0.2</v>
      </c>
      <c r="D10" s="4" t="s">
        <v>86</v>
      </c>
      <c r="E10" s="4" t="s">
        <v>87</v>
      </c>
      <c r="F10">
        <v>1234582102</v>
      </c>
    </row>
    <row r="11" spans="1:6">
      <c r="A11">
        <v>2</v>
      </c>
      <c r="B11" t="s">
        <v>88</v>
      </c>
      <c r="C11" s="3"/>
      <c r="D11" s="4"/>
      <c r="E11" s="4"/>
      <c r="F11">
        <v>1234582102</v>
      </c>
    </row>
    <row r="12" spans="1:6">
      <c r="A12">
        <v>3</v>
      </c>
      <c r="B12" t="s">
        <v>89</v>
      </c>
      <c r="C12" s="3"/>
      <c r="D12" s="4"/>
      <c r="E12" s="4"/>
      <c r="F12">
        <v>1234582102</v>
      </c>
    </row>
    <row r="13" spans="1:6">
      <c r="A13">
        <v>4</v>
      </c>
      <c r="B13" t="s">
        <v>90</v>
      </c>
      <c r="C13" s="3">
        <v>0.2</v>
      </c>
      <c r="D13" s="4" t="s">
        <v>91</v>
      </c>
      <c r="E13" s="4" t="s">
        <v>92</v>
      </c>
      <c r="F13">
        <v>1234582102</v>
      </c>
    </row>
    <row r="14" spans="1:6">
      <c r="A14">
        <v>5</v>
      </c>
      <c r="B14" t="s">
        <v>93</v>
      </c>
      <c r="C14" s="3">
        <v>0.25</v>
      </c>
      <c r="D14" s="4" t="s">
        <v>94</v>
      </c>
      <c r="E14" s="4" t="s">
        <v>95</v>
      </c>
      <c r="F14">
        <v>1234582102</v>
      </c>
    </row>
    <row r="15" spans="1:6">
      <c r="A15">
        <v>6</v>
      </c>
      <c r="B15" t="s">
        <v>96</v>
      </c>
      <c r="C15" s="3">
        <v>0.35</v>
      </c>
      <c r="D15" s="4" t="s">
        <v>97</v>
      </c>
      <c r="E15" s="4" t="s">
        <v>98</v>
      </c>
      <c r="F15">
        <v>1234582102</v>
      </c>
    </row>
    <row r="16" spans="1:6">
      <c r="C16" s="5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4"/>
  <sheetViews>
    <sheetView zoomScale="80" zoomScaleNormal="80" workbookViewId="0">
      <selection activeCell="K21" sqref="K21"/>
    </sheetView>
  </sheetViews>
  <sheetFormatPr defaultColWidth="9" defaultRowHeight="14.4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>
      <c r="A1" s="12" t="s">
        <v>99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>
      <c r="A3" s="2" t="s">
        <v>79</v>
      </c>
      <c r="B3" s="2" t="s">
        <v>100</v>
      </c>
      <c r="C3" s="2" t="s">
        <v>101</v>
      </c>
      <c r="D3" s="2" t="s">
        <v>102</v>
      </c>
      <c r="E3" s="2" t="s">
        <v>103</v>
      </c>
      <c r="F3" s="2" t="s">
        <v>104</v>
      </c>
      <c r="G3" s="2" t="s">
        <v>85</v>
      </c>
      <c r="H3" s="2" t="s">
        <v>88</v>
      </c>
      <c r="I3" s="2" t="s">
        <v>89</v>
      </c>
      <c r="J3" s="2" t="s">
        <v>90</v>
      </c>
      <c r="K3" s="2" t="s">
        <v>105</v>
      </c>
      <c r="L3" s="2" t="s">
        <v>106</v>
      </c>
      <c r="M3" s="2" t="s">
        <v>107</v>
      </c>
      <c r="N3" s="2" t="s">
        <v>108</v>
      </c>
    </row>
    <row r="4" spans="1:14">
      <c r="G4" s="3"/>
      <c r="H4" s="3"/>
      <c r="I4" s="3"/>
      <c r="J4" s="3"/>
      <c r="K4" s="3"/>
      <c r="L4" s="3"/>
      <c r="M4" s="5"/>
    </row>
    <row r="5" spans="1:14">
      <c r="A5">
        <v>1</v>
      </c>
      <c r="B5" t="s">
        <v>109</v>
      </c>
      <c r="C5" t="s">
        <v>110</v>
      </c>
      <c r="D5">
        <v>155574</v>
      </c>
      <c r="E5" t="s">
        <v>1</v>
      </c>
      <c r="F5" t="s">
        <v>3</v>
      </c>
      <c r="G5" s="4">
        <v>75</v>
      </c>
      <c r="H5" s="4"/>
      <c r="I5" s="4"/>
      <c r="J5" s="4">
        <v>80</v>
      </c>
      <c r="K5" s="4">
        <v>70</v>
      </c>
      <c r="L5" s="4">
        <v>40</v>
      </c>
      <c r="M5">
        <f>G5*Komponen!C10+H5*Komponen!C11+I5*Komponen!C12+J5*Komponen!C13+K5*Komponen!C14+L5*Komponen!C15</f>
        <v>62.5</v>
      </c>
      <c r="N5" t="str">
        <f t="shared" ref="N5:N24" si="0">IF(AND(ISBLANK(G5),ISBLANK(H5),ISBLANK(I5),ISBLANK(J5),ISBLANK(K5),ISBLANK(L5)),"T",IF(M5&lt;=0.99,"T",IF(M5&lt;=24.99,"E",IF(M5&lt;=49.99,"D",IF(M5&lt;=54.99,"C",IF(M5&lt;=59.99,"C+",IF(M5&lt;=64.99,"B-",IF(M5&lt;=69.99,"B",IF(M5&lt;=74.99,"B+",IF(M5&lt;=79.99,"A-",IF(M5&lt;=100,"A")))))))))))</f>
        <v>B-</v>
      </c>
    </row>
    <row r="6" spans="1:14">
      <c r="A6">
        <v>2</v>
      </c>
      <c r="B6">
        <v>20230410400061</v>
      </c>
      <c r="C6" t="s">
        <v>111</v>
      </c>
      <c r="D6">
        <v>157023</v>
      </c>
      <c r="E6" t="s">
        <v>1</v>
      </c>
      <c r="F6" t="s">
        <v>3</v>
      </c>
      <c r="G6" s="4">
        <v>70</v>
      </c>
      <c r="H6" s="4"/>
      <c r="I6" s="4"/>
      <c r="J6" s="4">
        <v>70</v>
      </c>
      <c r="K6" s="4">
        <v>65</v>
      </c>
      <c r="L6" s="4">
        <v>40</v>
      </c>
      <c r="M6">
        <f>G6*Komponen!C10+H6*Komponen!C11+I6*Komponen!C12+J6*Komponen!C13+K6*Komponen!C14+L6*Komponen!C15</f>
        <v>58.25</v>
      </c>
      <c r="N6" t="str">
        <f t="shared" si="0"/>
        <v>C+</v>
      </c>
    </row>
    <row r="7" spans="1:14">
      <c r="A7">
        <v>3</v>
      </c>
      <c r="B7">
        <v>20230410400065</v>
      </c>
      <c r="C7" t="s">
        <v>112</v>
      </c>
      <c r="D7">
        <v>154982</v>
      </c>
      <c r="E7" t="s">
        <v>1</v>
      </c>
      <c r="F7" t="s">
        <v>3</v>
      </c>
      <c r="G7" s="4">
        <v>75</v>
      </c>
      <c r="H7" s="4"/>
      <c r="I7" s="4"/>
      <c r="J7" s="4">
        <v>80</v>
      </c>
      <c r="K7" s="4">
        <v>70.5</v>
      </c>
      <c r="L7" s="4">
        <v>60</v>
      </c>
      <c r="M7">
        <f>G7*Komponen!C10+H7*Komponen!C11+I7*Komponen!C12+J7*Komponen!C13+K7*Komponen!C14+L7*Komponen!C15</f>
        <v>69.625</v>
      </c>
      <c r="N7" t="str">
        <f t="shared" si="0"/>
        <v>B</v>
      </c>
    </row>
    <row r="8" spans="1:14">
      <c r="A8">
        <v>4</v>
      </c>
      <c r="B8">
        <v>20230410400066</v>
      </c>
      <c r="C8" t="s">
        <v>113</v>
      </c>
      <c r="D8">
        <v>154712</v>
      </c>
      <c r="E8" t="s">
        <v>1</v>
      </c>
      <c r="F8" t="s">
        <v>3</v>
      </c>
      <c r="G8" s="4">
        <v>70</v>
      </c>
      <c r="H8" s="4"/>
      <c r="I8" s="4"/>
      <c r="J8" s="4">
        <v>80</v>
      </c>
      <c r="K8" s="4">
        <v>78</v>
      </c>
      <c r="L8" s="4">
        <v>70</v>
      </c>
      <c r="M8">
        <f>G8*Komponen!C10+H8*Komponen!C11+I8*Komponen!C12+J8*Komponen!C13+K8*Komponen!C14+L8*Komponen!C15</f>
        <v>74</v>
      </c>
      <c r="N8" t="str">
        <f t="shared" si="0"/>
        <v>B+</v>
      </c>
    </row>
    <row r="9" spans="1:14">
      <c r="A9">
        <v>5</v>
      </c>
      <c r="B9">
        <v>20230410400067</v>
      </c>
      <c r="C9" t="s">
        <v>114</v>
      </c>
      <c r="D9">
        <v>153157</v>
      </c>
      <c r="E9" t="s">
        <v>1</v>
      </c>
      <c r="F9" t="s">
        <v>3</v>
      </c>
      <c r="G9" s="4">
        <v>75</v>
      </c>
      <c r="H9" s="4"/>
      <c r="I9" s="4"/>
      <c r="J9" s="4">
        <v>75</v>
      </c>
      <c r="K9" s="4">
        <v>80</v>
      </c>
      <c r="L9" s="4">
        <v>70</v>
      </c>
      <c r="M9">
        <f>G9*Komponen!C10+H9*Komponen!C11+I9*Komponen!C12+J9*Komponen!C13+K9*Komponen!C14+L9*Komponen!C15</f>
        <v>74.5</v>
      </c>
      <c r="N9" t="str">
        <f t="shared" si="0"/>
        <v>B+</v>
      </c>
    </row>
    <row r="10" spans="1:14">
      <c r="A10">
        <v>6</v>
      </c>
      <c r="B10">
        <v>20230410400069</v>
      </c>
      <c r="C10" t="s">
        <v>115</v>
      </c>
      <c r="D10">
        <v>154504</v>
      </c>
      <c r="E10" t="s">
        <v>1</v>
      </c>
      <c r="F10" t="s">
        <v>3</v>
      </c>
      <c r="G10" s="4">
        <v>70</v>
      </c>
      <c r="H10" s="4"/>
      <c r="I10" s="4"/>
      <c r="J10" s="4">
        <v>70</v>
      </c>
      <c r="K10" s="4">
        <v>71</v>
      </c>
      <c r="L10" s="4">
        <v>60</v>
      </c>
      <c r="M10">
        <f>G10*Komponen!C10+H10*Komponen!C11+I10*Komponen!C12+J10*Komponen!C13+K10*Komponen!C14+L10*Komponen!C15</f>
        <v>66.75</v>
      </c>
      <c r="N10" t="str">
        <f t="shared" si="0"/>
        <v>B</v>
      </c>
    </row>
    <row r="11" spans="1:14">
      <c r="A11">
        <v>7</v>
      </c>
      <c r="B11">
        <v>20230410400070</v>
      </c>
      <c r="C11" t="s">
        <v>116</v>
      </c>
      <c r="D11">
        <v>154768</v>
      </c>
      <c r="E11" t="s">
        <v>1</v>
      </c>
      <c r="F11" t="s">
        <v>3</v>
      </c>
      <c r="G11" s="4">
        <v>70</v>
      </c>
      <c r="H11" s="4"/>
      <c r="I11" s="4"/>
      <c r="J11" s="4">
        <v>80</v>
      </c>
      <c r="K11" s="4">
        <v>69</v>
      </c>
      <c r="L11" s="4">
        <v>45</v>
      </c>
      <c r="M11">
        <f>G11*Komponen!C10+H11*Komponen!C11+I11*Komponen!C12+J11*Komponen!C13+K11*Komponen!C14+L11*Komponen!C15</f>
        <v>63</v>
      </c>
      <c r="N11" t="str">
        <f t="shared" si="0"/>
        <v>B-</v>
      </c>
    </row>
    <row r="12" spans="1:14">
      <c r="A12">
        <v>8</v>
      </c>
      <c r="B12">
        <v>20230410400071</v>
      </c>
      <c r="C12" t="s">
        <v>117</v>
      </c>
      <c r="D12">
        <v>154032</v>
      </c>
      <c r="E12" t="s">
        <v>1</v>
      </c>
      <c r="F12" t="s">
        <v>3</v>
      </c>
      <c r="G12" s="4">
        <v>70</v>
      </c>
      <c r="H12" s="4"/>
      <c r="I12" s="4"/>
      <c r="J12" s="4">
        <v>68</v>
      </c>
      <c r="K12" s="4">
        <v>69</v>
      </c>
      <c r="L12" s="4">
        <v>60</v>
      </c>
      <c r="M12">
        <f>G12*Komponen!C10+H12*Komponen!C11+I12*Komponen!C12+J12*Komponen!C13+K12*Komponen!C14+L12*Komponen!C15</f>
        <v>65.849999999999994</v>
      </c>
      <c r="N12" t="str">
        <f t="shared" si="0"/>
        <v>B</v>
      </c>
    </row>
    <row r="13" spans="1:14">
      <c r="A13">
        <v>9</v>
      </c>
      <c r="B13">
        <v>20230410400072</v>
      </c>
      <c r="C13" t="s">
        <v>118</v>
      </c>
      <c r="D13">
        <v>154058</v>
      </c>
      <c r="E13" t="s">
        <v>1</v>
      </c>
      <c r="F13" t="s">
        <v>3</v>
      </c>
      <c r="G13" s="4">
        <v>70</v>
      </c>
      <c r="H13" s="4"/>
      <c r="I13" s="4"/>
      <c r="J13" s="4">
        <v>35</v>
      </c>
      <c r="K13" s="4">
        <v>70</v>
      </c>
      <c r="L13" s="4">
        <v>40</v>
      </c>
      <c r="M13">
        <f>G13*Komponen!C10+H13*Komponen!C11+I13*Komponen!C12+J13*Komponen!C13+K13*Komponen!C14+L13*Komponen!C15</f>
        <v>52.5</v>
      </c>
      <c r="N13" t="str">
        <f t="shared" si="0"/>
        <v>C</v>
      </c>
    </row>
    <row r="14" spans="1:14">
      <c r="A14">
        <v>10</v>
      </c>
      <c r="B14">
        <v>20230410400075</v>
      </c>
      <c r="C14" t="s">
        <v>119</v>
      </c>
      <c r="D14">
        <v>154710</v>
      </c>
      <c r="E14" t="s">
        <v>1</v>
      </c>
      <c r="F14" t="s">
        <v>3</v>
      </c>
      <c r="G14" s="4">
        <v>70</v>
      </c>
      <c r="H14" s="4"/>
      <c r="I14" s="4"/>
      <c r="J14" s="4">
        <v>68</v>
      </c>
      <c r="K14" s="4">
        <v>69</v>
      </c>
      <c r="L14" s="4">
        <v>60</v>
      </c>
      <c r="M14">
        <f>G14*Komponen!C10+H14*Komponen!C11+I14*Komponen!C12+J14*Komponen!C13+K14*Komponen!C14+L14*Komponen!C15</f>
        <v>65.849999999999994</v>
      </c>
      <c r="N14" t="str">
        <f t="shared" si="0"/>
        <v>B</v>
      </c>
    </row>
    <row r="15" spans="1:14">
      <c r="A15">
        <v>11</v>
      </c>
      <c r="B15">
        <v>20230410400076</v>
      </c>
      <c r="C15" t="s">
        <v>120</v>
      </c>
      <c r="D15">
        <v>154838</v>
      </c>
      <c r="E15" t="s">
        <v>1</v>
      </c>
      <c r="F15" t="s">
        <v>3</v>
      </c>
      <c r="G15" s="4">
        <v>70</v>
      </c>
      <c r="H15" s="4"/>
      <c r="I15" s="4"/>
      <c r="J15" s="4">
        <v>35</v>
      </c>
      <c r="K15" s="4">
        <v>68</v>
      </c>
      <c r="L15" s="4">
        <v>60</v>
      </c>
      <c r="M15">
        <f>G15*Komponen!C10+H15*Komponen!C11+I15*Komponen!C12+J15*Komponen!C13+K15*Komponen!C14+L15*Komponen!C15</f>
        <v>59</v>
      </c>
      <c r="N15" t="str">
        <f t="shared" si="0"/>
        <v>C+</v>
      </c>
    </row>
    <row r="16" spans="1:14">
      <c r="A16">
        <v>12</v>
      </c>
      <c r="B16">
        <v>20230410400077</v>
      </c>
      <c r="C16" t="s">
        <v>121</v>
      </c>
      <c r="D16">
        <v>152483</v>
      </c>
      <c r="E16" t="s">
        <v>1</v>
      </c>
      <c r="F16" t="s">
        <v>3</v>
      </c>
      <c r="G16" s="4">
        <v>70</v>
      </c>
      <c r="H16" s="4"/>
      <c r="I16" s="4"/>
      <c r="J16" s="4">
        <v>80</v>
      </c>
      <c r="K16" s="4">
        <v>69</v>
      </c>
      <c r="L16" s="4">
        <v>59</v>
      </c>
      <c r="M16">
        <f>G16*Komponen!C10+H16*Komponen!C11+I16*Komponen!C12+J16*Komponen!C13+K16*Komponen!C14+L16*Komponen!C15</f>
        <v>67.900000000000006</v>
      </c>
      <c r="N16" t="str">
        <f t="shared" si="0"/>
        <v>B</v>
      </c>
    </row>
    <row r="17" spans="1:14">
      <c r="A17">
        <v>13</v>
      </c>
      <c r="B17">
        <v>20230410400079</v>
      </c>
      <c r="C17" t="s">
        <v>122</v>
      </c>
      <c r="D17">
        <v>154746</v>
      </c>
      <c r="E17" t="s">
        <v>1</v>
      </c>
      <c r="F17" t="s">
        <v>3</v>
      </c>
      <c r="G17" s="4">
        <v>70</v>
      </c>
      <c r="H17" s="4"/>
      <c r="I17" s="4"/>
      <c r="J17" s="4">
        <v>60</v>
      </c>
      <c r="K17" s="4">
        <v>65</v>
      </c>
      <c r="L17" s="4">
        <v>40</v>
      </c>
      <c r="M17">
        <f>G17*Komponen!C10+H17*Komponen!C11+I17*Komponen!C12+J17*Komponen!C13+K17*Komponen!C14+L17*Komponen!C15</f>
        <v>56.25</v>
      </c>
      <c r="N17" t="str">
        <f t="shared" si="0"/>
        <v>C+</v>
      </c>
    </row>
    <row r="18" spans="1:14">
      <c r="A18">
        <v>14</v>
      </c>
      <c r="B18">
        <v>20230410400080</v>
      </c>
      <c r="C18" t="s">
        <v>123</v>
      </c>
      <c r="D18">
        <v>152946</v>
      </c>
      <c r="E18" t="s">
        <v>1</v>
      </c>
      <c r="F18" t="s">
        <v>3</v>
      </c>
      <c r="G18" s="4">
        <v>70</v>
      </c>
      <c r="H18" s="4"/>
      <c r="I18" s="4"/>
      <c r="J18" s="4">
        <v>79</v>
      </c>
      <c r="K18" s="4">
        <v>70</v>
      </c>
      <c r="L18" s="4">
        <v>57</v>
      </c>
      <c r="M18">
        <f>G18*Komponen!C10+H18*Komponen!C11+I18*Komponen!C12+J18*Komponen!C13+K18*Komponen!C14+L18*Komponen!C15</f>
        <v>67.25</v>
      </c>
      <c r="N18" t="str">
        <f t="shared" si="0"/>
        <v>B</v>
      </c>
    </row>
    <row r="19" spans="1:14">
      <c r="A19">
        <v>15</v>
      </c>
      <c r="B19">
        <v>20230410400083</v>
      </c>
      <c r="C19" t="s">
        <v>124</v>
      </c>
      <c r="D19">
        <v>153993</v>
      </c>
      <c r="E19" t="s">
        <v>1</v>
      </c>
      <c r="F19" t="s">
        <v>3</v>
      </c>
      <c r="G19" s="4">
        <v>70</v>
      </c>
      <c r="H19" s="4"/>
      <c r="I19" s="4"/>
      <c r="J19" s="4">
        <v>80</v>
      </c>
      <c r="K19" s="4">
        <v>70</v>
      </c>
      <c r="L19" s="4">
        <v>50</v>
      </c>
      <c r="M19">
        <f>G19*Komponen!C10+H19*Komponen!C11+I19*Komponen!C12+J19*Komponen!C13+K19*Komponen!C14+L19*Komponen!C15</f>
        <v>65</v>
      </c>
      <c r="N19" t="str">
        <f t="shared" si="0"/>
        <v>B</v>
      </c>
    </row>
    <row r="20" spans="1:14">
      <c r="A20">
        <v>16</v>
      </c>
      <c r="B20">
        <v>20230410400088</v>
      </c>
      <c r="C20" t="s">
        <v>125</v>
      </c>
      <c r="D20">
        <v>153687</v>
      </c>
      <c r="E20" t="s">
        <v>1</v>
      </c>
      <c r="F20" t="s">
        <v>3</v>
      </c>
      <c r="G20" s="4">
        <v>70</v>
      </c>
      <c r="H20" s="4"/>
      <c r="I20" s="4"/>
      <c r="J20" s="4">
        <v>80</v>
      </c>
      <c r="K20" s="4">
        <v>80</v>
      </c>
      <c r="L20" s="4">
        <v>70</v>
      </c>
      <c r="M20">
        <f>G20*Komponen!C10+H20*Komponen!C11+I20*Komponen!C12+J20*Komponen!C13+K20*Komponen!C14+L20*Komponen!C15</f>
        <v>74.5</v>
      </c>
      <c r="N20" t="str">
        <f t="shared" si="0"/>
        <v>B+</v>
      </c>
    </row>
    <row r="21" spans="1:14">
      <c r="A21">
        <v>17</v>
      </c>
      <c r="B21">
        <v>20230410400089</v>
      </c>
      <c r="C21" t="s">
        <v>126</v>
      </c>
      <c r="D21">
        <v>154725</v>
      </c>
      <c r="E21" t="s">
        <v>1</v>
      </c>
      <c r="F21" t="s">
        <v>3</v>
      </c>
      <c r="G21" s="4">
        <v>70</v>
      </c>
      <c r="H21" s="4"/>
      <c r="I21" s="4"/>
      <c r="J21" s="4">
        <v>80</v>
      </c>
      <c r="K21" s="4">
        <v>78</v>
      </c>
      <c r="L21" s="4">
        <v>55</v>
      </c>
      <c r="M21">
        <f>G21*Komponen!C10+H21*Komponen!C11+I21*Komponen!C12+J21*Komponen!C13+K21*Komponen!C14+L21*Komponen!C15</f>
        <v>68.75</v>
      </c>
      <c r="N21" t="str">
        <f t="shared" si="0"/>
        <v>B</v>
      </c>
    </row>
    <row r="22" spans="1:14">
      <c r="A22">
        <v>18</v>
      </c>
      <c r="B22">
        <v>20230410400091</v>
      </c>
      <c r="C22" t="s">
        <v>127</v>
      </c>
      <c r="D22">
        <v>152598</v>
      </c>
      <c r="E22" t="s">
        <v>1</v>
      </c>
      <c r="F22" t="s">
        <v>3</v>
      </c>
      <c r="G22" s="4">
        <v>70</v>
      </c>
      <c r="H22" s="4"/>
      <c r="I22" s="4"/>
      <c r="J22" s="4">
        <v>78</v>
      </c>
      <c r="K22" s="4">
        <v>70</v>
      </c>
      <c r="L22" s="4">
        <v>58</v>
      </c>
      <c r="M22">
        <f>G22*Komponen!C10+H22*Komponen!C11+I22*Komponen!C12+J22*Komponen!C13+K22*Komponen!C14+L22*Komponen!C15</f>
        <v>67.400000000000006</v>
      </c>
      <c r="N22" t="str">
        <f t="shared" si="0"/>
        <v>B</v>
      </c>
    </row>
    <row r="23" spans="1:14">
      <c r="A23">
        <v>19</v>
      </c>
      <c r="B23">
        <v>20230410400093</v>
      </c>
      <c r="C23" t="s">
        <v>128</v>
      </c>
      <c r="D23">
        <v>154837</v>
      </c>
      <c r="E23" t="s">
        <v>1</v>
      </c>
      <c r="F23" t="s">
        <v>3</v>
      </c>
      <c r="G23" s="4">
        <v>70</v>
      </c>
      <c r="H23" s="4"/>
      <c r="I23" s="4"/>
      <c r="J23" s="4">
        <v>80</v>
      </c>
      <c r="K23" s="4">
        <v>75</v>
      </c>
      <c r="L23" s="4">
        <v>60</v>
      </c>
      <c r="M23">
        <f>G23*Komponen!C10+H23*Komponen!C11+I23*Komponen!C12+J23*Komponen!C13+K23*Komponen!C14+L23*Komponen!C15</f>
        <v>69.75</v>
      </c>
      <c r="N23" t="str">
        <f t="shared" si="0"/>
        <v>B</v>
      </c>
    </row>
    <row r="24" spans="1:14">
      <c r="A24">
        <v>20</v>
      </c>
      <c r="B24">
        <v>20230410400095</v>
      </c>
      <c r="C24" t="s">
        <v>129</v>
      </c>
      <c r="D24">
        <v>156382</v>
      </c>
      <c r="E24" t="s">
        <v>1</v>
      </c>
      <c r="F24" t="s">
        <v>3</v>
      </c>
      <c r="G24" s="4">
        <v>5</v>
      </c>
      <c r="H24" s="4"/>
      <c r="I24" s="4"/>
      <c r="J24" s="4">
        <v>35</v>
      </c>
      <c r="K24" s="4">
        <v>5</v>
      </c>
      <c r="L24" s="4">
        <v>5</v>
      </c>
      <c r="M24">
        <f>G24*Komponen!C10+H24*Komponen!C11+I24*Komponen!C12+J24*Komponen!C13+K24*Komponen!C14+L24*Komponen!C15</f>
        <v>11</v>
      </c>
      <c r="N24" t="str">
        <f t="shared" si="0"/>
        <v>E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ColWidth="9" defaultRowHeight="14.4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  <rangeList sheetStid="3" master="" otherUserPermission="visible"/>
  <rangeList sheetStid="4" master="" otherUserPermission="visible"/>
  <rangeList sheetStid="5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Arycombro</cp:lastModifiedBy>
  <dcterms:created xsi:type="dcterms:W3CDTF">2025-01-31T12:18:00Z</dcterms:created>
  <dcterms:modified xsi:type="dcterms:W3CDTF">2025-02-02T08:24:27Z</dcterms:modified>
  <cp:category>nilai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9642C67D92BD45D9B654B6541FE4E54E_12</vt:lpwstr>
  </property>
  <property fmtid="{D5CDD505-2E9C-101B-9397-08002B2CF9AE}" pid="3" name="KSOProductBuildVer">
    <vt:lpwstr>1033-12.2.0.19805</vt:lpwstr>
  </property>
</Properties>
</file>