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\Desktop\akidah fkip 2024\"/>
    </mc:Choice>
  </mc:AlternateContent>
  <xr:revisionPtr revIDLastSave="0" documentId="8_{7F839741-355A-4C20-9B3F-3624E9B80CB2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4" l="1"/>
  <c r="M15" i="4"/>
  <c r="N14" i="4"/>
  <c r="M14" i="4"/>
  <c r="N13" i="4"/>
  <c r="M13" i="4"/>
  <c r="N12" i="4"/>
  <c r="M12" i="4"/>
  <c r="N11" i="4"/>
  <c r="M11" i="4"/>
  <c r="N10" i="4"/>
  <c r="M10" i="4"/>
  <c r="N9" i="4"/>
  <c r="M9" i="4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<sst xmlns="http://schemas.openxmlformats.org/spreadsheetml/2006/main" count="115" uniqueCount="73">
  <si>
    <t>KODE MK</t>
  </si>
  <si>
    <t>D1F1A04A</t>
  </si>
  <si>
    <t>NAMA MK</t>
  </si>
  <si>
    <t>PENDIDIKAN AGAMA</t>
  </si>
  <si>
    <t>NAMA KELAS</t>
  </si>
  <si>
    <t>1A</t>
  </si>
  <si>
    <t>Program Studi</t>
  </si>
  <si>
    <t>S1 TEKNIK GEOLOGI</t>
  </si>
  <si>
    <t>Fakultas</t>
  </si>
  <si>
    <t>TEKNIK</t>
  </si>
  <si>
    <t>Semester</t>
  </si>
  <si>
    <t>Nama Dosen</t>
  </si>
  <si>
    <t>DEWI URIFAH, Lc.,M.Pd</t>
  </si>
  <si>
    <t>Pertemuan</t>
  </si>
  <si>
    <t>Materi Indonesia</t>
  </si>
  <si>
    <t>Materi Inggris</t>
  </si>
  <si>
    <t>id_kelas_dosen</t>
  </si>
  <si>
    <t>kontrak belajar</t>
  </si>
  <si>
    <t>pengantar akidah islam</t>
  </si>
  <si>
    <t>hakikat iman kepada Alloh</t>
  </si>
  <si>
    <t>makna Syahadat, ilmu alloh, Ma'iyatulloh, syirik</t>
  </si>
  <si>
    <t>Iman kepada Para Malaikat</t>
  </si>
  <si>
    <t>Jin, syetan dan iblis</t>
  </si>
  <si>
    <t>iman kepada kitab kitab Alloh</t>
  </si>
  <si>
    <t>UTS</t>
  </si>
  <si>
    <t>Iman kepada Para Nabi Dan Rosul</t>
  </si>
  <si>
    <t>Sifat, Tugas dan mu'jizat Nabi dan rosul</t>
  </si>
  <si>
    <t>iman kepada Hari kiamat</t>
  </si>
  <si>
    <t>Tanda Tanda kiyamat</t>
  </si>
  <si>
    <t>iman kepada Qodlo dan Qodar Alloh</t>
  </si>
  <si>
    <t>Tingkatan Taqdir</t>
  </si>
  <si>
    <t>pendalaman materi</t>
  </si>
  <si>
    <t>UAS</t>
  </si>
  <si>
    <t>SKALA NILAI</t>
  </si>
  <si>
    <t>NO</t>
  </si>
  <si>
    <t>DERAJAT PENGUASAAN</t>
  </si>
  <si>
    <t>NILAI HURUF</t>
  </si>
  <si>
    <t>MULAI</t>
  </si>
  <si>
    <t>SAMPAI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</si>
  <si>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</si>
  <si>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</si>
  <si>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</si>
  <si>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</si>
  <si>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</si>
  <si>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</si>
  <si>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</si>
  <si>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</si>
  <si>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</si>
  <si>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</si>
  <si>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</si>
  <si>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</si>
  <si>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</si>
  <si>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</si>
  <si>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</si>
  <si>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PENDIDIKAN AGAMA (D1F1A04A)</t>
  </si>
  <si>
    <t>NIM</t>
  </si>
  <si>
    <t>Nama Mahasiswa</t>
  </si>
  <si>
    <t>idkrs</t>
  </si>
  <si>
    <t>Kode Matkul</t>
  </si>
  <si>
    <t>Nama Matkul</t>
  </si>
  <si>
    <t>Nilai Akhir</t>
  </si>
  <si>
    <t>Nilai Huruf</t>
  </si>
  <si>
    <t>ADITYA TRI FAHMI</t>
  </si>
  <si>
    <t>BAIQ BRILLIANT VANI IRAWAN</t>
  </si>
  <si>
    <t>MUHAMMAD SAMSUL HAKIM</t>
  </si>
  <si>
    <t>TAUFIK MUJA ANGGARA</t>
  </si>
  <si>
    <t>ARIFAL MAHFUD</t>
  </si>
  <si>
    <t>LALU MOH. YASA SATRIA SAKTI</t>
  </si>
  <si>
    <t>YULYANTO IMANUEL</t>
  </si>
  <si>
    <t>AYUDIN DARMAWAN</t>
  </si>
  <si>
    <t>M. ANDI DANANG</t>
  </si>
  <si>
    <t>RIYAN EFENDI</t>
  </si>
  <si>
    <t>ACOP FIRMANSYAH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</si>
</sst>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17</v>
      </c>
      <c r="C10" s="3"/>
      <c r="D10">
        <v>1234581701</v>
      </c>
    </row>
    <row r="11" spans="1:4" x14ac:dyDescent="0.35">
      <c r="A11">
        <v>2</v>
      </c>
      <c r="B11" s="3" t="s">
        <v>18</v>
      </c>
      <c r="C11" s="3"/>
      <c r="D11">
        <v>1234581701</v>
      </c>
    </row>
    <row r="12" spans="1:4" x14ac:dyDescent="0.35">
      <c r="A12">
        <v>3</v>
      </c>
      <c r="B12" s="3" t="s">
        <v>19</v>
      </c>
      <c r="C12" s="3"/>
      <c r="D12">
        <v>1234581701</v>
      </c>
    </row>
    <row r="13" spans="1:4" x14ac:dyDescent="0.35">
      <c r="A13">
        <v>4</v>
      </c>
      <c r="B13" s="3" t="s">
        <v>20</v>
      </c>
      <c r="C13" s="3"/>
      <c r="D13">
        <v>1234581701</v>
      </c>
    </row>
    <row r="14" spans="1:4" x14ac:dyDescent="0.35">
      <c r="A14">
        <v>5</v>
      </c>
      <c r="B14" s="3" t="s">
        <v>21</v>
      </c>
      <c r="C14" s="3"/>
      <c r="D14">
        <v>1234581701</v>
      </c>
    </row>
    <row r="15" spans="1:4" x14ac:dyDescent="0.35">
      <c r="A15">
        <v>6</v>
      </c>
      <c r="B15" s="3" t="s">
        <v>22</v>
      </c>
      <c r="C15" s="3"/>
      <c r="D15">
        <v>1234581701</v>
      </c>
    </row>
    <row r="16" spans="1:4" x14ac:dyDescent="0.35">
      <c r="A16">
        <v>7</v>
      </c>
      <c r="B16" s="3" t="s">
        <v>23</v>
      </c>
      <c r="C16" s="3"/>
      <c r="D16">
        <v>1234581701</v>
      </c>
    </row>
    <row r="17" spans="1:4" x14ac:dyDescent="0.35">
      <c r="A17">
        <v>8</v>
      </c>
      <c r="B17" s="3" t="s">
        <v>24</v>
      </c>
      <c r="C17" s="3"/>
      <c r="D17">
        <v>1234581701</v>
      </c>
    </row>
    <row r="18" spans="1:4" x14ac:dyDescent="0.35">
      <c r="A18">
        <v>9</v>
      </c>
      <c r="B18" s="3" t="s">
        <v>25</v>
      </c>
      <c r="C18" s="3"/>
      <c r="D18">
        <v>1234581701</v>
      </c>
    </row>
    <row r="19" spans="1:4" x14ac:dyDescent="0.35">
      <c r="A19">
        <v>10</v>
      </c>
      <c r="B19" s="3" t="s">
        <v>26</v>
      </c>
      <c r="C19" s="3"/>
      <c r="D19">
        <v>1234581701</v>
      </c>
    </row>
    <row r="20" spans="1:4" x14ac:dyDescent="0.35">
      <c r="A20">
        <v>11</v>
      </c>
      <c r="B20" s="3" t="s">
        <v>27</v>
      </c>
      <c r="C20" s="3"/>
      <c r="D20">
        <v>1234581701</v>
      </c>
    </row>
    <row r="21" spans="1:4" x14ac:dyDescent="0.35">
      <c r="A21">
        <v>12</v>
      </c>
      <c r="B21" s="3" t="s">
        <v>28</v>
      </c>
      <c r="C21" s="3"/>
      <c r="D21">
        <v>1234581701</v>
      </c>
    </row>
    <row r="22" spans="1:4" x14ac:dyDescent="0.35">
      <c r="A22">
        <v>13</v>
      </c>
      <c r="B22" s="3" t="s">
        <v>29</v>
      </c>
      <c r="C22" s="3"/>
      <c r="D22">
        <v>1234581701</v>
      </c>
    </row>
    <row r="23" spans="1:4" x14ac:dyDescent="0.35">
      <c r="A23">
        <v>14</v>
      </c>
      <c r="B23" s="3" t="s">
        <v>30</v>
      </c>
      <c r="C23" s="3"/>
      <c r="D23">
        <v>1234581701</v>
      </c>
    </row>
    <row r="24" spans="1:4" x14ac:dyDescent="0.35">
      <c r="A24">
        <v>15</v>
      </c>
      <c r="B24" s="3" t="s">
        <v>31</v>
      </c>
      <c r="C24" s="3"/>
      <c r="D24">
        <v>1234581701</v>
      </c>
    </row>
    <row r="25" spans="1:4" x14ac:dyDescent="0.35">
      <c r="A25">
        <v>16</v>
      </c>
      <c r="B25" s="3" t="s">
        <v>32</v>
      </c>
      <c r="C25" s="3"/>
      <c r="D25">
        <v>1234581701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"/>
  <sheetViews>
    <sheetView workbookViewId="0">
      <selection activeCell="A3" sqref="A3:D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33</v>
      </c>
      <c r="C1" s="4"/>
      <c r="D1" s="4"/>
    </row>
    <row r="3" spans="1:4" x14ac:dyDescent="0.35">
      <c r="A3" s="4" t="s">
        <v>34</v>
      </c>
      <c r="B3" s="11" t="s">
        <v>35</v>
      </c>
      <c r="C3" s="11"/>
      <c r="D3" s="5" t="s">
        <v>36</v>
      </c>
    </row>
    <row r="4" spans="1:4" x14ac:dyDescent="0.35">
      <c r="A4" s="4"/>
      <c r="B4" s="5" t="s">
        <v>37</v>
      </c>
      <c r="C4" s="5" t="s">
        <v>38</v>
      </c>
      <c r="D4" s="5"/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39</v>
      </c>
      <c r="B9" s="8" t="s">
        <v>40</v>
      </c>
      <c r="C9" s="8" t="s">
        <v>41</v>
      </c>
      <c r="D9" s="5" t="s">
        <v>42</v>
      </c>
      <c r="E9" s="5" t="s">
        <v>43</v>
      </c>
      <c r="F9" s="8" t="s">
        <v>44</v>
      </c>
    </row>
    <row r="10" spans="1:6" x14ac:dyDescent="0.35">
      <c r="A10">
        <v>1</v>
      </c>
      <c r="B10" t="s">
        <v>45</v>
      </c>
      <c r="C10" s="9">
        <v>0.2</v>
      </c>
      <c r="D10" s="3" t="s">
        <v>46</v>
      </c>
      <c r="E10" s="3" t="s">
        <v>47</v>
      </c>
      <c r="F10">
        <v>1234581701</v>
      </c>
    </row>
    <row r="11" spans="1:6" x14ac:dyDescent="0.35">
      <c r="A11">
        <v>2</v>
      </c>
      <c r="B11" t="s">
        <v>48</v>
      </c>
      <c r="C11" s="9">
        <v>0</v>
      </c>
      <c r="D11" s="3" t="s">
        <v>49</v>
      </c>
      <c r="E11" s="3"/>
      <c r="F11">
        <v>1234581701</v>
      </c>
    </row>
    <row r="12" spans="1:6" x14ac:dyDescent="0.35">
      <c r="A12">
        <v>3</v>
      </c>
      <c r="B12" t="s">
        <v>50</v>
      </c>
      <c r="C12" s="9">
        <v>0.2</v>
      </c>
      <c r="D12" s="3"/>
      <c r="E12" s="3"/>
      <c r="F12">
        <v>1234581701</v>
      </c>
    </row>
    <row r="13" spans="1:6" x14ac:dyDescent="0.35">
      <c r="A13">
        <v>4</v>
      </c>
      <c r="B13" t="s">
        <v>51</v>
      </c>
      <c r="C13" s="9">
        <v>0.1</v>
      </c>
      <c r="D13" s="3"/>
      <c r="E13" s="3"/>
      <c r="F13">
        <v>1234581701</v>
      </c>
    </row>
    <row r="14" spans="1:6" x14ac:dyDescent="0.35">
      <c r="A14">
        <v>5</v>
      </c>
      <c r="B14" t="s">
        <v>52</v>
      </c>
      <c r="C14" s="9">
        <v>0.25</v>
      </c>
      <c r="D14" s="3"/>
      <c r="E14" s="3"/>
      <c r="F14">
        <v>1234581701</v>
      </c>
    </row>
    <row r="15" spans="1:6" x14ac:dyDescent="0.35">
      <c r="A15">
        <v>6</v>
      </c>
      <c r="B15" t="s">
        <v>53</v>
      </c>
      <c r="C15" s="9">
        <v>0.25</v>
      </c>
      <c r="D15" s="3"/>
      <c r="E15" s="3"/>
      <c r="F15">
        <v>1234581701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5"/>
  <sheetViews>
    <sheetView tabSelected="1" topLeftCell="C1" workbookViewId="0">
      <selection activeCell="L16" sqref="L16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54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39</v>
      </c>
      <c r="B3" s="1" t="s">
        <v>55</v>
      </c>
      <c r="C3" s="1" t="s">
        <v>56</v>
      </c>
      <c r="D3" s="1" t="s">
        <v>57</v>
      </c>
      <c r="E3" s="1" t="s">
        <v>58</v>
      </c>
      <c r="F3" s="1" t="s">
        <v>59</v>
      </c>
      <c r="G3" s="1" t="s">
        <v>45</v>
      </c>
      <c r="H3" s="1" t="s">
        <v>48</v>
      </c>
      <c r="I3" s="1" t="s">
        <v>50</v>
      </c>
      <c r="J3" s="1" t="s">
        <v>51</v>
      </c>
      <c r="K3" s="1" t="s">
        <v>24</v>
      </c>
      <c r="L3" s="1" t="s">
        <v>32</v>
      </c>
      <c r="M3" s="1" t="s">
        <v>60</v>
      </c>
      <c r="N3" s="1" t="s">
        <v>61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20240410610001</v>
      </c>
      <c r="C5" t="s">
        <v>62</v>
      </c>
      <c r="D5">
        <v>158704</v>
      </c>
      <c r="E5" t="s">
        <v>1</v>
      </c>
      <c r="F5" t="s">
        <v>3</v>
      </c>
      <c r="G5" s="3">
        <v>90</v>
      </c>
      <c r="H5" s="3"/>
      <c r="I5" s="3">
        <v>90</v>
      </c>
      <c r="J5" s="3">
        <v>90</v>
      </c>
      <c r="K5" s="3">
        <v>85</v>
      </c>
      <c r="L5" s="3">
        <v>90</v>
      </c>
      <c r="M5">
        <f>G5*Komponen!C10 + H5*Komponen!C11 + I5*Komponen!C12 + J5*Komponen!C13 + K5*Komponen!C14 + L5*Komponen!C15</f>
        <v>88.75</v>
      </c>
      <c r="N5" t="b">
        <f t="shared" ref="N5:N15" si="0">IF(AND(ISBLANK(G5), ISBLANK(H5), ISBLANK(I5), ISBLANK(J5), ISBLANK(K5), ISBLANK(L5)), "T")</f>
        <v>0</v>
      </c>
    </row>
    <row r="6" spans="1:14" x14ac:dyDescent="0.35">
      <c r="A6">
        <v>2</v>
      </c>
      <c r="B6">
        <v>20240410610002</v>
      </c>
      <c r="C6" t="s">
        <v>63</v>
      </c>
      <c r="D6">
        <v>158705</v>
      </c>
      <c r="E6" t="s">
        <v>1</v>
      </c>
      <c r="F6" t="s">
        <v>3</v>
      </c>
      <c r="G6" s="3">
        <v>90</v>
      </c>
      <c r="H6" s="3"/>
      <c r="I6" s="3">
        <v>85</v>
      </c>
      <c r="J6" s="3">
        <v>90</v>
      </c>
      <c r="K6" s="3">
        <v>90</v>
      </c>
      <c r="L6" s="3">
        <v>85</v>
      </c>
      <c r="M6">
        <f>G6*Komponen!C10 + H6*Komponen!C11 + I6*Komponen!C12 + J6*Komponen!C13 + K6*Komponen!C14 + L6*Komponen!C15</f>
        <v>87.75</v>
      </c>
      <c r="N6" t="b">
        <f t="shared" si="0"/>
        <v>0</v>
      </c>
    </row>
    <row r="7" spans="1:14" x14ac:dyDescent="0.35">
      <c r="A7">
        <v>3</v>
      </c>
      <c r="B7">
        <v>20240410610003</v>
      </c>
      <c r="C7" t="s">
        <v>64</v>
      </c>
      <c r="D7">
        <v>158706</v>
      </c>
      <c r="E7" t="s">
        <v>1</v>
      </c>
      <c r="F7" t="s">
        <v>3</v>
      </c>
      <c r="G7" s="3">
        <v>90</v>
      </c>
      <c r="H7" s="3"/>
      <c r="I7" s="3">
        <v>85</v>
      </c>
      <c r="J7" s="3">
        <v>90</v>
      </c>
      <c r="K7" s="3">
        <v>85</v>
      </c>
      <c r="L7" s="3">
        <v>90</v>
      </c>
      <c r="M7">
        <f>G7*Komponen!C10 + H7*Komponen!C11 + I7*Komponen!C12 + J7*Komponen!C13 + K7*Komponen!C14 + L7*Komponen!C15</f>
        <v>87.75</v>
      </c>
      <c r="N7" t="b">
        <f t="shared" si="0"/>
        <v>0</v>
      </c>
    </row>
    <row r="8" spans="1:14" x14ac:dyDescent="0.35">
      <c r="A8">
        <v>4</v>
      </c>
      <c r="B8">
        <v>20240410610004</v>
      </c>
      <c r="C8" t="s">
        <v>65</v>
      </c>
      <c r="D8">
        <v>158707</v>
      </c>
      <c r="E8" t="s">
        <v>1</v>
      </c>
      <c r="F8" t="s">
        <v>3</v>
      </c>
      <c r="G8" s="3">
        <v>90</v>
      </c>
      <c r="H8" s="3"/>
      <c r="I8" s="3">
        <v>85</v>
      </c>
      <c r="J8" s="3">
        <v>90</v>
      </c>
      <c r="K8" s="3">
        <v>85</v>
      </c>
      <c r="L8" s="3">
        <v>85</v>
      </c>
      <c r="M8">
        <f>G8*Komponen!C10 + H8*Komponen!C11 + I8*Komponen!C12 + J8*Komponen!C13 + K8*Komponen!C14 + L8*Komponen!C15</f>
        <v>86.5</v>
      </c>
      <c r="N8" t="b">
        <f t="shared" si="0"/>
        <v>0</v>
      </c>
    </row>
    <row r="9" spans="1:14" x14ac:dyDescent="0.35">
      <c r="A9">
        <v>5</v>
      </c>
      <c r="B9">
        <v>20240410610005</v>
      </c>
      <c r="C9" t="s">
        <v>66</v>
      </c>
      <c r="D9">
        <v>158708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35">
      <c r="A10">
        <v>6</v>
      </c>
      <c r="B10">
        <v>20240410610006</v>
      </c>
      <c r="C10" t="s">
        <v>67</v>
      </c>
      <c r="D10">
        <v>158709</v>
      </c>
      <c r="E10" t="s">
        <v>1</v>
      </c>
      <c r="F10" t="s">
        <v>3</v>
      </c>
      <c r="G10" s="3">
        <v>90</v>
      </c>
      <c r="H10" s="3"/>
      <c r="I10" s="3">
        <v>85</v>
      </c>
      <c r="J10" s="3">
        <v>85</v>
      </c>
      <c r="K10" s="3">
        <v>85</v>
      </c>
      <c r="L10" s="3">
        <v>85</v>
      </c>
      <c r="M10">
        <f>G10*Komponen!C10 + H10*Komponen!C11 + I10*Komponen!C12 + J10*Komponen!C13 + K10*Komponen!C14 + L10*Komponen!C15</f>
        <v>86</v>
      </c>
      <c r="N10" t="b">
        <f t="shared" si="0"/>
        <v>0</v>
      </c>
    </row>
    <row r="11" spans="1:14" x14ac:dyDescent="0.35">
      <c r="A11">
        <v>7</v>
      </c>
      <c r="B11">
        <v>20240410610007</v>
      </c>
      <c r="C11" t="s">
        <v>68</v>
      </c>
      <c r="D11">
        <v>158710</v>
      </c>
      <c r="E11" t="s">
        <v>1</v>
      </c>
      <c r="F11" t="s">
        <v>3</v>
      </c>
      <c r="G11" s="3"/>
      <c r="H11" s="3"/>
      <c r="I11" s="3"/>
      <c r="J11" s="3"/>
      <c r="K11" s="3"/>
      <c r="L11" s="3"/>
      <c r="M11">
        <f>G11*Komponen!C10 + H11*Komponen!C11 + I11*Komponen!C12 + J11*Komponen!C13 + K11*Komponen!C14 + L11*Komponen!C15</f>
        <v>0</v>
      </c>
      <c r="N11" t="str">
        <f t="shared" si="0"/>
        <v>T</v>
      </c>
    </row>
    <row r="12" spans="1:14" x14ac:dyDescent="0.35">
      <c r="A12">
        <v>8</v>
      </c>
      <c r="B12">
        <v>20240410610008</v>
      </c>
      <c r="C12" t="s">
        <v>69</v>
      </c>
      <c r="D12">
        <v>158711</v>
      </c>
      <c r="E12" t="s">
        <v>1</v>
      </c>
      <c r="F12" t="s">
        <v>3</v>
      </c>
      <c r="G12" s="3">
        <v>90</v>
      </c>
      <c r="H12" s="3"/>
      <c r="I12" s="3">
        <v>85</v>
      </c>
      <c r="J12" s="3">
        <v>90</v>
      </c>
      <c r="K12" s="3">
        <v>85</v>
      </c>
      <c r="L12" s="3">
        <v>85</v>
      </c>
      <c r="M12">
        <f>G12*Komponen!C10 + H12*Komponen!C11 + I12*Komponen!C12 + J12*Komponen!C13 + K12*Komponen!C14 + L12*Komponen!C15</f>
        <v>86.5</v>
      </c>
      <c r="N12" t="b">
        <f t="shared" si="0"/>
        <v>0</v>
      </c>
    </row>
    <row r="13" spans="1:14" x14ac:dyDescent="0.35">
      <c r="A13">
        <v>9</v>
      </c>
      <c r="B13">
        <v>20240410610009</v>
      </c>
      <c r="C13" t="s">
        <v>70</v>
      </c>
      <c r="D13">
        <v>158712</v>
      </c>
      <c r="E13" t="s">
        <v>1</v>
      </c>
      <c r="F13" t="s">
        <v>3</v>
      </c>
      <c r="G13" s="3">
        <v>90</v>
      </c>
      <c r="H13" s="3"/>
      <c r="I13" s="3">
        <v>85</v>
      </c>
      <c r="J13" s="3">
        <v>90</v>
      </c>
      <c r="K13" s="3">
        <v>85</v>
      </c>
      <c r="L13" s="3">
        <v>85</v>
      </c>
      <c r="M13">
        <f>G13*Komponen!C10 + H13*Komponen!C11 + I13*Komponen!C12 + J13*Komponen!C13 + K13*Komponen!C14 + L13*Komponen!C15</f>
        <v>86.5</v>
      </c>
      <c r="N13" t="b">
        <f t="shared" si="0"/>
        <v>0</v>
      </c>
    </row>
    <row r="14" spans="1:14" x14ac:dyDescent="0.35">
      <c r="A14">
        <v>10</v>
      </c>
      <c r="B14">
        <v>20240410610010</v>
      </c>
      <c r="C14" t="s">
        <v>71</v>
      </c>
      <c r="D14">
        <v>158713</v>
      </c>
      <c r="E14" t="s">
        <v>1</v>
      </c>
      <c r="F14" t="s">
        <v>3</v>
      </c>
      <c r="G14" s="3">
        <v>90</v>
      </c>
      <c r="H14" s="3"/>
      <c r="I14" s="3">
        <v>85</v>
      </c>
      <c r="J14" s="3">
        <v>90</v>
      </c>
      <c r="K14" s="3">
        <v>85</v>
      </c>
      <c r="L14" s="3">
        <v>85</v>
      </c>
      <c r="M14">
        <f>G14*Komponen!C10 + H14*Komponen!C11 + I14*Komponen!C12 + J14*Komponen!C13 + K14*Komponen!C14 + L14*Komponen!C15</f>
        <v>86.5</v>
      </c>
      <c r="N14" t="b">
        <f t="shared" si="0"/>
        <v>0</v>
      </c>
    </row>
    <row r="15" spans="1:14" x14ac:dyDescent="0.35">
      <c r="A15">
        <v>11</v>
      </c>
      <c r="B15">
        <v>20240410610011</v>
      </c>
      <c r="C15" t="s">
        <v>72</v>
      </c>
      <c r="D15">
        <v>158714</v>
      </c>
      <c r="E15" t="s">
        <v>1</v>
      </c>
      <c r="F15" t="s">
        <v>3</v>
      </c>
      <c r="G15" s="3">
        <v>90</v>
      </c>
      <c r="H15" s="3"/>
      <c r="I15" s="3">
        <v>85</v>
      </c>
      <c r="J15" s="3">
        <v>85</v>
      </c>
      <c r="K15" s="3">
        <v>85</v>
      </c>
      <c r="L15" s="3">
        <v>85</v>
      </c>
      <c r="M15">
        <f>G15*Komponen!C10 + H15*Komponen!C11 + I15*Komponen!C12 + J15*Komponen!C13 + K15*Komponen!C14 + L15*Komponen!C15</f>
        <v>86</v>
      </c>
      <c r="N15" t="b">
        <f t="shared" si="0"/>
        <v>0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ASUSM415D-77@outlook.com</cp:lastModifiedBy>
  <dcterms:created xsi:type="dcterms:W3CDTF">2025-01-30T09:35:15Z</dcterms:created>
  <dcterms:modified xsi:type="dcterms:W3CDTF">2025-01-30T09:38:49Z</dcterms:modified>
  <cp:category>nilai</cp:category>
</cp:coreProperties>
</file>