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Nilai Excel Fitri\"/>
    </mc:Choice>
  </mc:AlternateContent>
  <xr:revisionPtr revIDLastSave="0" documentId="13_ncr:1_{8212B4C0-EE19-4ED0-86C6-928578B0C14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<sst xmlns="http://schemas.openxmlformats.org/spreadsheetml/2006/main" count="234" uniqueCount="160">
  <si>
    <t>KODE MK</t>
  </si>
  <si>
    <t>G1D2A36R</t>
  </si>
  <si>
    <t>NAMA MK</t>
  </si>
  <si>
    <t>EKONOMI MONETER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</si>
  <si>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</si>
  <si>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</si>
  <si>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</si>
  <si>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</si>
  <si>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</si>
  <si>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</si>
  <si>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</si>
  <si>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</si>
  <si>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NUR FITRI HIDAYANTI, SE.I.,ME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</si>
  <si>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</si>
  <si>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</si>
  <si>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</si>
  <si>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</si>
  <si>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</si>
  <si>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</si>
  <si>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</si>
  <si>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</si>
  <si>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</si>
  <si>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</si>
  <si>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</si>
  <si>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</si>
  <si>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</si>
  <si>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</si>
  <si>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</si>
  <si>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</si>
  <si>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</si>
  <si>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</si>
  <si>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</si>
  <si>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</si>
  <si>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</si>
  <si>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</si>
  <si>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</si>
  <si>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</si>
  <si>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</si>
  <si>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</si>
  <si>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</si>
  <si>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</si>
  <si>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</si>
  <si>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</si>
  <si>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</si>
  <si>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</si>
  <si>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</si>
  <si>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</si>
  <si>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</si>
  <si>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</si>
  <si>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</si>
  <si>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</si>
  <si>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</si>
  <si>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</si>
  <si>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</si>
  <si>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</si>
  <si>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</si>
  <si>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</si>
  <si>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</si>
  <si>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</si>
  <si>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</si>
  <si>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</si>
  <si>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</si>
  <si>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</si>
  <si>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</si>
  <si>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</si>
  <si>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</si>
  <si>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</si>
  <si>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</si>
  <si>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</si>
  <si>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</si>
  <si>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</si>
  <si>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</si>
  <si>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</si>
  <si>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</si>
  <si>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MONETER SYARIAH (G1D2A36R)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</si>
  <si>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</si>
  <si>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</si>
  <si>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</si>
  <si>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</si>
  <si>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</si>
  <si>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</si>
  <si>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</si>
  <si>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</si>
  <si>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</si>
  <si>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2021G1D017</t>
  </si>
  <si>
    <t>MUHAMMAD ABDURRAHMAN MUWAHID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</si>
  <si>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</si>
  <si>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</si>
  <si>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</si>
  <si>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</si>
  <si>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</si>
  <si>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</si>
  <si>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</si>
  <si>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</si>
  <si>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</si>
  <si>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</si>
  <si>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</si>
  <si>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</si>
  <si>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</si>
  <si>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</si>
  <si>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</si>
  <si>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</si>
  <si>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</si>
  <si>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</si>
  <si>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</si>
  <si>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</si>
  <si>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</si>
  <si>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</si>
  <si>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</si>
  <si>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</si>
  <si>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</si>
  <si>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</si>
  <si>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</si>
  <si>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</si>
  <si>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</si>
  <si>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</si>
  <si>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</si>
  <si>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</si>
  <si>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</si>
  <si>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</si>
  <si>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</si>
  <si>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</si>
  <si>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</si>
  <si>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</si>
  <si>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</si>
  <si>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</si>
  <si>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</si>
  <si>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</si>
  <si>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</si>
  <si>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</si>
  <si>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</si>
  <si>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</si>
  <si>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</si>
  <si>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</si>
  <si>
    <t>Kontrak kuliah</t>
  </si>
  <si>
    <t>Ekonomi Moneter Syariah</t>
  </si>
  <si>
    <t>Pertumbuhan Ekonomi</t>
  </si>
  <si>
    <t>Uang dalam Perspektif Islam</t>
  </si>
  <si>
    <t>Riba dan Alternatifnya</t>
  </si>
  <si>
    <t>Prinsip-prinsip Dasar Keuangan Syariah</t>
  </si>
  <si>
    <t>Perbandingan Sistem Keuangan Konvensional dan Syariah</t>
  </si>
  <si>
    <t>Instrumen Keuangan Syariah</t>
  </si>
  <si>
    <t>Mudharabah</t>
  </si>
  <si>
    <t>Musyarakah</t>
  </si>
  <si>
    <t>Salam</t>
  </si>
  <si>
    <t>Istishna</t>
  </si>
  <si>
    <t>Kebijakan Moneter Syariah</t>
  </si>
  <si>
    <t>tabilitas Keuangan Syariah</t>
  </si>
  <si>
    <t>College contract</t>
  </si>
  <si>
    <t>Sharia Monetary Economics</t>
  </si>
  <si>
    <t>Economic growth</t>
  </si>
  <si>
    <t>Money in an Islamic Perspective</t>
  </si>
  <si>
    <t>Usury and its Alternatives</t>
  </si>
  <si>
    <t>Basic Principles of Sharia Finance</t>
  </si>
  <si>
    <t>Comparison of Conventional and Sharia Financial Systems</t>
  </si>
  <si>
    <t>Sharia Financial Instruments</t>
  </si>
  <si>
    <t>Musharakah</t>
  </si>
  <si>
    <t>Regards</t>
  </si>
  <si>
    <t>Sharia Monetary Policy</t>
  </si>
  <si>
    <t>Sharia Financial stability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</si>
</sst>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1F1F1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3" sqref="C3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134</v>
      </c>
      <c r="C10" s="14" t="s">
        <v>148</v>
      </c>
      <c r="D10">
        <v>1234580636</v>
      </c>
    </row>
    <row r="11" spans="1:4" x14ac:dyDescent="0.25">
      <c r="A11">
        <v>2</v>
      </c>
      <c r="B11" s="13" t="s">
        <v>135</v>
      </c>
      <c r="C11" s="14" t="s">
        <v>149</v>
      </c>
      <c r="D11">
        <v>1234580636</v>
      </c>
    </row>
    <row r="12" spans="1:4" x14ac:dyDescent="0.25">
      <c r="A12">
        <v>3</v>
      </c>
      <c r="B12" s="13" t="s">
        <v>136</v>
      </c>
      <c r="C12" s="14" t="s">
        <v>150</v>
      </c>
      <c r="D12">
        <v>1234580636</v>
      </c>
    </row>
    <row r="13" spans="1:4" x14ac:dyDescent="0.25">
      <c r="A13">
        <v>4</v>
      </c>
      <c r="B13" s="13" t="s">
        <v>137</v>
      </c>
      <c r="C13" s="14" t="s">
        <v>151</v>
      </c>
      <c r="D13">
        <v>1234580636</v>
      </c>
    </row>
    <row r="14" spans="1:4" x14ac:dyDescent="0.25">
      <c r="A14">
        <v>5</v>
      </c>
      <c r="B14" s="13" t="s">
        <v>138</v>
      </c>
      <c r="C14" s="14" t="s">
        <v>152</v>
      </c>
      <c r="D14">
        <v>1234580636</v>
      </c>
    </row>
    <row r="15" spans="1:4" x14ac:dyDescent="0.25">
      <c r="A15">
        <v>6</v>
      </c>
      <c r="B15" s="13" t="s">
        <v>139</v>
      </c>
      <c r="C15" s="14" t="s">
        <v>153</v>
      </c>
      <c r="D15">
        <v>1234580636</v>
      </c>
    </row>
    <row r="16" spans="1:4" x14ac:dyDescent="0.25">
      <c r="A16">
        <v>7</v>
      </c>
      <c r="B16" s="13" t="s">
        <v>140</v>
      </c>
      <c r="C16" s="14" t="s">
        <v>154</v>
      </c>
      <c r="D16">
        <v>1234580636</v>
      </c>
    </row>
    <row r="17" spans="1:4" x14ac:dyDescent="0.25">
      <c r="A17">
        <v>8</v>
      </c>
      <c r="B17" s="3" t="s">
        <v>80</v>
      </c>
      <c r="C17" s="14" t="s">
        <v>80</v>
      </c>
      <c r="D17">
        <v>1234580636</v>
      </c>
    </row>
    <row r="18" spans="1:4" x14ac:dyDescent="0.25">
      <c r="A18">
        <v>9</v>
      </c>
      <c r="B18" s="13" t="s">
        <v>141</v>
      </c>
      <c r="C18" s="14" t="s">
        <v>155</v>
      </c>
      <c r="D18">
        <v>1234580636</v>
      </c>
    </row>
    <row r="19" spans="1:4" x14ac:dyDescent="0.25">
      <c r="A19">
        <v>10</v>
      </c>
      <c r="B19" s="13" t="s">
        <v>142</v>
      </c>
      <c r="C19" s="14" t="s">
        <v>142</v>
      </c>
      <c r="D19">
        <v>1234580636</v>
      </c>
    </row>
    <row r="20" spans="1:4" x14ac:dyDescent="0.25">
      <c r="A20">
        <v>11</v>
      </c>
      <c r="B20" s="13" t="s">
        <v>143</v>
      </c>
      <c r="C20" s="14" t="s">
        <v>156</v>
      </c>
      <c r="D20">
        <v>1234580636</v>
      </c>
    </row>
    <row r="21" spans="1:4" x14ac:dyDescent="0.25">
      <c r="A21">
        <v>12</v>
      </c>
      <c r="B21" s="13" t="s">
        <v>144</v>
      </c>
      <c r="C21" s="14" t="s">
        <v>157</v>
      </c>
      <c r="D21">
        <v>1234580636</v>
      </c>
    </row>
    <row r="22" spans="1:4" x14ac:dyDescent="0.25">
      <c r="A22">
        <v>13</v>
      </c>
      <c r="B22" s="13" t="s">
        <v>145</v>
      </c>
      <c r="C22" s="14" t="s">
        <v>145</v>
      </c>
      <c r="D22">
        <v>1234580636</v>
      </c>
    </row>
    <row r="23" spans="1:4" x14ac:dyDescent="0.25">
      <c r="A23">
        <v>14</v>
      </c>
      <c r="B23" s="13" t="s">
        <v>146</v>
      </c>
      <c r="C23" s="14" t="s">
        <v>158</v>
      </c>
      <c r="D23">
        <v>1234580636</v>
      </c>
    </row>
    <row r="24" spans="1:4" x14ac:dyDescent="0.25">
      <c r="A24">
        <v>15</v>
      </c>
      <c r="B24" s="13" t="s">
        <v>147</v>
      </c>
      <c r="C24" s="14" t="s">
        <v>159</v>
      </c>
      <c r="D24">
        <v>1234580636</v>
      </c>
    </row>
    <row r="25" spans="1:4" x14ac:dyDescent="0.25">
      <c r="A25">
        <v>16</v>
      </c>
      <c r="B25" s="3" t="s">
        <v>81</v>
      </c>
      <c r="C25" s="13" t="s">
        <v>81</v>
      </c>
      <c r="D25">
        <v>1234580636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1234580636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1234580636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1234580636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1234580636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1234580636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1234580636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P19" sqref="P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155021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83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 t="s">
        <v>86</v>
      </c>
      <c r="C6" t="s">
        <v>87</v>
      </c>
      <c r="D6">
        <v>159056</v>
      </c>
      <c r="E6" t="s">
        <v>1</v>
      </c>
      <c r="F6" t="s">
        <v>3</v>
      </c>
      <c r="G6" s="3">
        <v>70</v>
      </c>
      <c r="H6" s="3">
        <v>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 xml:space="preserve">B- </v>
      </c>
    </row>
    <row r="7" spans="1:14" x14ac:dyDescent="0.25">
      <c r="A7">
        <v>3</v>
      </c>
      <c r="B7" t="s">
        <v>88</v>
      </c>
      <c r="C7" t="s">
        <v>89</v>
      </c>
      <c r="D7">
        <v>153721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90</v>
      </c>
      <c r="L7" s="3">
        <v>95</v>
      </c>
      <c r="M7">
        <f>G7*Komponen!C10 + H7*Komponen!C11 + I7*Komponen!C12 + J7*Komponen!C13 + K7*Komponen!C14 + L7*Komponen!C15</f>
        <v>87.5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155004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95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 xml:space="preserve">A </v>
      </c>
    </row>
    <row r="9" spans="1:14" x14ac:dyDescent="0.25">
      <c r="A9">
        <v>5</v>
      </c>
      <c r="B9" t="s">
        <v>92</v>
      </c>
      <c r="C9" t="s">
        <v>93</v>
      </c>
      <c r="D9">
        <v>152743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90</v>
      </c>
      <c r="M9">
        <f>G9*Komponen!C10 + H9*Komponen!C11 + I9*Komponen!C12 + J9*Komponen!C13 + K9*Komponen!C14 + L9*Komponen!C15</f>
        <v>83</v>
      </c>
      <c r="N9" t="str">
        <f t="shared" si="0"/>
        <v xml:space="preserve">A- </v>
      </c>
    </row>
    <row r="10" spans="1:14" x14ac:dyDescent="0.25">
      <c r="A10">
        <v>6</v>
      </c>
      <c r="B10" t="s">
        <v>94</v>
      </c>
      <c r="C10" t="s">
        <v>95</v>
      </c>
      <c r="D10">
        <v>157010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95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154948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95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155472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95</v>
      </c>
      <c r="L12" s="3">
        <v>90</v>
      </c>
      <c r="M12">
        <f>G12*Komponen!C10 + H12*Komponen!C11 + I12*Komponen!C12 + J12*Komponen!C13 + K12*Komponen!C14 + L12*Komponen!C15</f>
        <v>87.5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154142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83</v>
      </c>
      <c r="N13" t="str">
        <f t="shared" si="0"/>
        <v xml:space="preserve">A- </v>
      </c>
    </row>
    <row r="14" spans="1:14" x14ac:dyDescent="0.25">
      <c r="A14">
        <v>10</v>
      </c>
      <c r="B14" t="s">
        <v>102</v>
      </c>
      <c r="C14" t="s">
        <v>103</v>
      </c>
      <c r="D14">
        <v>155186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95</v>
      </c>
      <c r="L14" s="3">
        <v>90</v>
      </c>
      <c r="M14">
        <f>G14*Komponen!C10 + H14*Komponen!C11 + I14*Komponen!C12 + J14*Komponen!C13 + K14*Komponen!C14 + L14*Komponen!C15</f>
        <v>87.5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155698</v>
      </c>
      <c r="E15" t="s">
        <v>1</v>
      </c>
      <c r="F15" t="s">
        <v>3</v>
      </c>
      <c r="G15" s="3">
        <v>70</v>
      </c>
      <c r="H15" s="3">
        <v>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 xml:space="preserve">B- </v>
      </c>
    </row>
    <row r="16" spans="1:14" x14ac:dyDescent="0.25">
      <c r="A16">
        <v>12</v>
      </c>
      <c r="B16" t="s">
        <v>106</v>
      </c>
      <c r="C16" t="s">
        <v>107</v>
      </c>
      <c r="D16">
        <v>154270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 xml:space="preserve">B- </v>
      </c>
    </row>
    <row r="17" spans="1:14" x14ac:dyDescent="0.25">
      <c r="A17">
        <v>13</v>
      </c>
      <c r="B17" t="s">
        <v>108</v>
      </c>
      <c r="C17" t="s">
        <v>109</v>
      </c>
      <c r="D17">
        <v>154418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95</v>
      </c>
      <c r="L17" s="3">
        <v>90</v>
      </c>
      <c r="M17">
        <f>G17*Komponen!C10 + H17*Komponen!C11 + I17*Komponen!C12 + J17*Komponen!C13 + K17*Komponen!C14 + L17*Komponen!C15</f>
        <v>87.5</v>
      </c>
      <c r="N17" t="str">
        <f>IF(AND(ISBLANK(G17), ISBLANK(H17), ISBLANK(I17), ISBLANK(J17), ISBLANK(K17), ISBLANK(L17)), "T", IF(M17&lt;=0.99, "T ", IF(M17&lt;=45.99, "E ", IF(M17&lt;=50.99, "D ", IF(M17&lt;=55.99, "C- ", IF(M17&lt;=60.99, "C ", IF(M17&lt;=65.99, "C+ ", IF(M17&lt;=70.99, "B- ", IF(M17&lt;=75.99, "B ", IF(M17&lt;=80.99, "B+ ", IF(M17&lt;=85.99, "A- ", IF(M17&lt;=90.99, "A ", IF(M17&lt;=100, "A+ ")))))))))))))</f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153087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95</v>
      </c>
      <c r="K18" s="3">
        <v>100</v>
      </c>
      <c r="L18" s="3">
        <v>95</v>
      </c>
      <c r="M18">
        <f>G18*Komponen!C10 + H18*Komponen!C11 + I18*Komponen!C12 + J18*Komponen!C13 + K18*Komponen!C14 + L18*Komponen!C15</f>
        <v>93.5</v>
      </c>
      <c r="N18" t="str">
        <f>IF(AND(ISBLANK(G18), ISBLANK(H18), ISBLANK(I18), ISBLANK(J18), ISBLANK(K18), ISBLANK(L18)), "T", IF(M18&lt;=0.99, "T ", IF(M18&lt;=45.99, "E ", IF(M18&lt;=50.99, "D ", IF(M18&lt;=55.99, "C- ", IF(M18&lt;=60.99, "C ", IF(M18&lt;=65.99, "C+ ", IF(M18&lt;=70.99, "B- ", IF(M18&lt;=75.99, "B ", IF(M18&lt;=80.99, "B+ ", IF(M18&lt;=85.99, "A- ", IF(M18&lt;=90.99, "A ", IF(M18&lt;=100, "A+ ")))))))))))))</f>
        <v xml:space="preserve">A+ </v>
      </c>
    </row>
    <row r="19" spans="1:14" x14ac:dyDescent="0.25">
      <c r="A19">
        <v>15</v>
      </c>
      <c r="B19" t="s">
        <v>112</v>
      </c>
      <c r="C19" t="s">
        <v>113</v>
      </c>
      <c r="D19">
        <v>156390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95</v>
      </c>
      <c r="L19" s="3">
        <v>90</v>
      </c>
      <c r="M19">
        <f>G19*Komponen!C10 + H19*Komponen!C11 + I19*Komponen!C12 + J19*Komponen!C13 + K19*Komponen!C14 + L19*Komponen!C15</f>
        <v>87.5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154886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95</v>
      </c>
      <c r="L20" s="3">
        <v>90</v>
      </c>
      <c r="M20">
        <f>G20*Komponen!C10 + H20*Komponen!C11 + I20*Komponen!C12 + J20*Komponen!C13 + K20*Komponen!C14 + L20*Komponen!C15</f>
        <v>87.5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153574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95</v>
      </c>
      <c r="L21" s="3">
        <v>90</v>
      </c>
      <c r="M21">
        <f>G21*Komponen!C10 + H21*Komponen!C11 + I21*Komponen!C12 + J21*Komponen!C13 + K21*Komponen!C14 + L21*Komponen!C15</f>
        <v>87.5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155870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95</v>
      </c>
      <c r="L22" s="3">
        <v>90</v>
      </c>
      <c r="M22">
        <f>G22*Komponen!C10 + H22*Komponen!C11 + I22*Komponen!C12 + J22*Komponen!C13 + K22*Komponen!C14 + L22*Komponen!C15</f>
        <v>87.5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154127</v>
      </c>
      <c r="E23" t="s">
        <v>1</v>
      </c>
      <c r="F23" t="s">
        <v>3</v>
      </c>
      <c r="G23" s="3">
        <v>80</v>
      </c>
      <c r="H23" s="3">
        <v>0</v>
      </c>
      <c r="I23" s="3">
        <v>90</v>
      </c>
      <c r="J23" s="3">
        <v>90</v>
      </c>
      <c r="K23" s="3">
        <v>100</v>
      </c>
      <c r="L23" s="3">
        <v>90</v>
      </c>
      <c r="M23">
        <f>G23*Komponen!C10 + H23*Komponen!C11 + I23*Komponen!C12 + J23*Komponen!C13 + K23*Komponen!C14 + L23*Komponen!C15</f>
        <v>92</v>
      </c>
      <c r="N23" t="str">
        <f t="shared" si="0"/>
        <v xml:space="preserve">A+ </v>
      </c>
    </row>
    <row r="24" spans="1:14" x14ac:dyDescent="0.25">
      <c r="A24">
        <v>20</v>
      </c>
      <c r="B24" t="s">
        <v>122</v>
      </c>
      <c r="C24" t="s">
        <v>123</v>
      </c>
      <c r="D24">
        <v>154384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95</v>
      </c>
      <c r="L24" s="3">
        <v>90</v>
      </c>
      <c r="M24">
        <f>G24*Komponen!C10 + H24*Komponen!C11 + I24*Komponen!C12 + J24*Komponen!C13 + K24*Komponen!C14 + L24*Komponen!C15</f>
        <v>87.5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154133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92</v>
      </c>
      <c r="N25" t="str">
        <f t="shared" si="0"/>
        <v xml:space="preserve">A+ </v>
      </c>
    </row>
    <row r="26" spans="1:14" x14ac:dyDescent="0.25">
      <c r="A26">
        <v>22</v>
      </c>
      <c r="B26" t="s">
        <v>126</v>
      </c>
      <c r="C26" t="s">
        <v>127</v>
      </c>
      <c r="D26">
        <v>153614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95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 xml:space="preserve">A </v>
      </c>
    </row>
    <row r="27" spans="1:14" x14ac:dyDescent="0.25">
      <c r="A27">
        <v>23</v>
      </c>
      <c r="B27" t="s">
        <v>128</v>
      </c>
      <c r="C27" t="s">
        <v>129</v>
      </c>
      <c r="D27">
        <v>154748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95</v>
      </c>
      <c r="L27" s="3">
        <v>90</v>
      </c>
      <c r="M27">
        <f>G27*Komponen!C10 + H27*Komponen!C11 + I27*Komponen!C12 + J27*Komponen!C13 + K27*Komponen!C14 + L27*Komponen!C15</f>
        <v>87.5</v>
      </c>
      <c r="N27" t="str">
        <f t="shared" si="0"/>
        <v xml:space="preserve">A </v>
      </c>
    </row>
    <row r="28" spans="1:14" x14ac:dyDescent="0.25">
      <c r="A28">
        <v>24</v>
      </c>
      <c r="B28" t="s">
        <v>130</v>
      </c>
      <c r="C28" t="s">
        <v>131</v>
      </c>
      <c r="D28">
        <v>155862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95</v>
      </c>
      <c r="L28" s="3">
        <v>90</v>
      </c>
      <c r="M28">
        <f>G28*Komponen!C10 + H28*Komponen!C11 + I28*Komponen!C12 + J28*Komponen!C13 + K28*Komponen!C14 + L28*Komponen!C15</f>
        <v>87.5</v>
      </c>
      <c r="N28" t="str">
        <f t="shared" si="0"/>
        <v xml:space="preserve">A </v>
      </c>
    </row>
    <row r="29" spans="1:14" x14ac:dyDescent="0.25">
      <c r="A29">
        <v>25</v>
      </c>
      <c r="B29" t="s">
        <v>132</v>
      </c>
      <c r="C29" t="s">
        <v>133</v>
      </c>
      <c r="D29">
        <v>153746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90</v>
      </c>
      <c r="K29" s="3">
        <v>95</v>
      </c>
      <c r="L29" s="3">
        <v>95</v>
      </c>
      <c r="M29">
        <f>G29*Komponen!C10 + H29*Komponen!C11 + I29*Komponen!C12 + J29*Komponen!C13 + K29*Komponen!C14 + L29*Komponen!C15</f>
        <v>91</v>
      </c>
      <c r="N29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2025-01-21T02:48:12Z</dcterms:created>
  <dcterms:modified xsi:type="dcterms:W3CDTF">2025-01-21T07:06:41Z</dcterms:modified>
  <cp:category>nilai</cp:category>
</cp:coreProperties>
</file>