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68763E2-B444-4D12-838C-3B6393F00F4E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L16" i="4"/>
  <c r="L19" i="4"/>
  <c r="L8" i="4"/>
  <c r="N21" i="4" l="1"/>
  <c r="M21" i="4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N13" i="4"/>
  <c r="M13" i="4"/>
  <c r="M12" i="4"/>
  <c r="N12" i="4" s="1"/>
  <c r="N11" i="4"/>
  <c r="M11" i="4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<sst xmlns="http://schemas.openxmlformats.org/spreadsheetml/2006/main" count="194" uniqueCount="142">
  <si>
    <t>KODE MK</t>
  </si>
  <si>
    <t>D1B2A75B</t>
  </si>
  <si>
    <t>NAMA MK</t>
  </si>
  <si>
    <t>BUILDING INFORMATION MODELLING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</si>
  <si>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</si>
  <si>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</si>
  <si>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</si>
  <si>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</si>
  <si>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</si>
  <si>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</si>
  <si>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</si>
  <si>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</si>
  <si>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</si>
  <si>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</si>
  <si>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</si>
  <si>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</si>
  <si>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</si>
  <si>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</si>
  <si>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</si>
  <si>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</si>
  <si>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</si>
  <si>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</si>
  <si>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</si>
  <si>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</si>
  <si>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</si>
  <si>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</si>
  <si>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</si>
  <si>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</si>
  <si>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</si>
  <si>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</si>
  <si>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</si>
  <si>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</si>
  <si>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</si>
  <si>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</si>
  <si>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</si>
  <si>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</si>
  <si>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</si>
  <si>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</si>
  <si>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</si>
  <si>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</si>
  <si>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</si>
  <si>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</si>
  <si>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</si>
  <si>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</si>
  <si>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</si>
  <si>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</si>
  <si>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</si>
  <si>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</si>
  <si>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</si>
  <si>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</si>
  <si>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</si>
  <si>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</si>
  <si>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</si>
  <si>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</si>
  <si>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</si>
  <si>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</si>
  <si>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</si>
  <si>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</si>
  <si>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</si>
  <si>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</si>
  <si>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</si>
  <si>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</si>
  <si>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</si>
  <si>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</si>
  <si>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</si>
  <si>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</si>
  <si>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</si>
  <si>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</si>
  <si>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BUILDING INFORMATION MODELLING (D1B2A75B)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</si>
  <si>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</si>
  <si>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</si>
  <si>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</si>
  <si>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</si>
  <si>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</si>
  <si>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</si>
  <si>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</si>
  <si>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</si>
  <si>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</si>
  <si>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2021D1B193</t>
  </si>
  <si>
    <t>RIAN ANDRIAWAN</t>
  </si>
  <si>
    <t>2022D1B026</t>
  </si>
  <si>
    <t>DWI JUNIOR PUTRA HIDAYATULLAH</t>
  </si>
  <si>
    <t>2022D1B150</t>
  </si>
  <si>
    <t>AL MUZANY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</si>
  <si>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</si>
  <si>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</si>
  <si>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</si>
  <si>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</si>
  <si>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</si>
  <si>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</si>
  <si>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</si>
  <si>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</si>
  <si>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</si>
  <si>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</si>
  <si>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</si>
  <si>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</si>
  <si>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</si>
  <si>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</si>
  <si>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</si>
  <si>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</si>
  <si>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</si>
  <si>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</si>
  <si>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2022D1B186</t>
  </si>
  <si>
    <t>SAMSUL RIZAL</t>
  </si>
  <si>
    <t>2022D1B189</t>
  </si>
  <si>
    <t>M. AGIL RISWANA</t>
  </si>
  <si>
    <t>2022D1B191</t>
  </si>
  <si>
    <t>SOPIAN HARIS</t>
  </si>
  <si>
    <t>M. IRVAN</t>
  </si>
  <si>
    <t>ELSA SOFIA RANI</t>
  </si>
  <si>
    <t>Perjanjian kuliah dan Pendahuluan</t>
  </si>
  <si>
    <t>Pleminary and contract</t>
  </si>
  <si>
    <t>Pengenalan dan alur kerja BIM</t>
  </si>
  <si>
    <t>Introduction and BIM workflow</t>
  </si>
  <si>
    <t>Pengaturan grid dan view</t>
  </si>
  <si>
    <t>Setting grid and view</t>
  </si>
  <si>
    <t>Pondasi dan penulangan</t>
  </si>
  <si>
    <t>Pad footing and rebar</t>
  </si>
  <si>
    <t>Kolom beton dan penulangan</t>
  </si>
  <si>
    <t>Concrete column and rebar</t>
  </si>
  <si>
    <t>Balok beton dan penulangan</t>
  </si>
  <si>
    <t>Concrete beam and rebar</t>
  </si>
  <si>
    <t>Lantai beton, void dan penulangan</t>
  </si>
  <si>
    <t>Conrete floor, void and rebar</t>
  </si>
  <si>
    <t>Latihan Pemodelan I</t>
  </si>
  <si>
    <t>Trial Modelling I</t>
  </si>
  <si>
    <t>Pembuatan tangga</t>
  </si>
  <si>
    <t>Stairs</t>
  </si>
  <si>
    <t>Kolom baja dan sambungan</t>
  </si>
  <si>
    <t>Steel column and it's joint</t>
  </si>
  <si>
    <t>Balok baja dan sambungan</t>
  </si>
  <si>
    <t>Steel beam and it's joint</t>
  </si>
  <si>
    <t>Kuda-kuda dan gording</t>
  </si>
  <si>
    <t>Rafter and purlin</t>
  </si>
  <si>
    <t>Latihan Pemodelan II</t>
  </si>
  <si>
    <t>Trial Modelling II</t>
  </si>
  <si>
    <t>Laporan volume</t>
  </si>
  <si>
    <t>Volume report</t>
  </si>
  <si>
    <t>Produksi gambar</t>
  </si>
  <si>
    <t>Drawing production</t>
  </si>
  <si>
    <t>Praktik Pemodelan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</si>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</sst>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C16" t="str">
            <v>M. IRVAN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 t="str">
            <v>MUHAMMAD FATHURRAHMAN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 t="str">
            <v>SYAHRUN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 t="str">
            <v>ARYA SAHIDAN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C20" t="str">
            <v>RIAN ANDRIAWAN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C21" t="str">
            <v>MUHAMMAD HABIBURRAHMAN</v>
          </cell>
          <cell r="D21">
            <v>3</v>
          </cell>
          <cell r="E21">
            <v>15</v>
          </cell>
          <cell r="F21">
            <v>18.399999999999999</v>
          </cell>
          <cell r="G21">
            <v>3</v>
          </cell>
          <cell r="H21">
            <v>4</v>
          </cell>
          <cell r="I21">
            <v>4</v>
          </cell>
          <cell r="J21">
            <v>2</v>
          </cell>
          <cell r="K21">
            <v>8</v>
          </cell>
          <cell r="L21">
            <v>8</v>
          </cell>
          <cell r="M21">
            <v>4</v>
          </cell>
          <cell r="N21">
            <v>8</v>
          </cell>
          <cell r="O21">
            <v>5</v>
          </cell>
          <cell r="P21">
            <v>6</v>
          </cell>
          <cell r="Q21">
            <v>0</v>
          </cell>
          <cell r="R21">
            <v>8</v>
          </cell>
          <cell r="S21">
            <v>3</v>
          </cell>
          <cell r="T21">
            <v>0</v>
          </cell>
          <cell r="U21">
            <v>6</v>
          </cell>
          <cell r="V21">
            <v>4</v>
          </cell>
          <cell r="W21">
            <v>91</v>
          </cell>
        </row>
        <row r="22">
          <cell r="C22" t="str">
            <v>MUHAMMAD SHODIKIN RHAMDANI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 t="str">
            <v>NUR AMELIA PUTRI</v>
          </cell>
          <cell r="E23">
            <v>5</v>
          </cell>
          <cell r="F23">
            <v>18.39</v>
          </cell>
          <cell r="G23">
            <v>3</v>
          </cell>
          <cell r="H23">
            <v>4</v>
          </cell>
          <cell r="I23">
            <v>0</v>
          </cell>
          <cell r="J23">
            <v>0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17</v>
          </cell>
        </row>
        <row r="24">
          <cell r="C24" t="str">
            <v>RAHMATUL RIZKI FADILLAH</v>
          </cell>
          <cell r="D24">
            <v>2</v>
          </cell>
          <cell r="E24">
            <v>12</v>
          </cell>
          <cell r="F24">
            <v>18.489999999999998</v>
          </cell>
          <cell r="G24">
            <v>-4</v>
          </cell>
          <cell r="H24">
            <v>4</v>
          </cell>
          <cell r="I24">
            <v>4</v>
          </cell>
          <cell r="J24">
            <v>2</v>
          </cell>
          <cell r="K24">
            <v>2</v>
          </cell>
          <cell r="L24">
            <v>1</v>
          </cell>
          <cell r="M24">
            <v>1</v>
          </cell>
          <cell r="N24">
            <v>4</v>
          </cell>
          <cell r="O24">
            <v>1</v>
          </cell>
          <cell r="P24">
            <v>4</v>
          </cell>
          <cell r="Q24">
            <v>0</v>
          </cell>
          <cell r="R24">
            <v>1</v>
          </cell>
          <cell r="S24">
            <v>4</v>
          </cell>
          <cell r="T24">
            <v>0</v>
          </cell>
          <cell r="U24">
            <v>0</v>
          </cell>
          <cell r="V24">
            <v>1</v>
          </cell>
          <cell r="W24">
            <v>39</v>
          </cell>
        </row>
        <row r="25">
          <cell r="C25" t="str">
            <v>SUKMA DEWI RAHMAWATI</v>
          </cell>
          <cell r="E25">
            <v>5</v>
          </cell>
          <cell r="F25">
            <v>18.34</v>
          </cell>
          <cell r="G25">
            <v>3</v>
          </cell>
          <cell r="H25">
            <v>4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12</v>
          </cell>
        </row>
        <row r="26">
          <cell r="C26" t="str">
            <v>TONI FEBRIAN SAPUTRA</v>
          </cell>
          <cell r="F26">
            <v>18.43</v>
          </cell>
          <cell r="G26">
            <v>3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3</v>
          </cell>
        </row>
        <row r="27">
          <cell r="C27" t="str">
            <v>WULAN SUFI ARIEANTI</v>
          </cell>
          <cell r="D27">
            <v>2</v>
          </cell>
          <cell r="E27">
            <v>10</v>
          </cell>
          <cell r="F27">
            <v>18.32</v>
          </cell>
          <cell r="G27">
            <v>3</v>
          </cell>
          <cell r="H27">
            <v>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19</v>
          </cell>
        </row>
        <row r="28">
          <cell r="C28" t="str">
            <v>YOLANDA PUTRISIA</v>
          </cell>
          <cell r="E28">
            <v>10</v>
          </cell>
          <cell r="F28">
            <v>18.399999999999999</v>
          </cell>
          <cell r="G28">
            <v>3</v>
          </cell>
          <cell r="H28">
            <v>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17</v>
          </cell>
        </row>
        <row r="29">
          <cell r="C29" t="str">
            <v>AHMAD DZAKY GHALIB AKBAR</v>
          </cell>
          <cell r="D29">
            <v>5</v>
          </cell>
          <cell r="E29">
            <v>10</v>
          </cell>
          <cell r="F29">
            <v>18.39</v>
          </cell>
          <cell r="G29">
            <v>3</v>
          </cell>
          <cell r="H29">
            <v>4</v>
          </cell>
          <cell r="I29">
            <v>4</v>
          </cell>
          <cell r="J29">
            <v>4</v>
          </cell>
          <cell r="K29">
            <v>6</v>
          </cell>
          <cell r="L29">
            <v>4</v>
          </cell>
          <cell r="M29">
            <v>4</v>
          </cell>
          <cell r="N29">
            <v>4</v>
          </cell>
          <cell r="O29">
            <v>8</v>
          </cell>
          <cell r="P29">
            <v>8</v>
          </cell>
          <cell r="Q29">
            <v>0</v>
          </cell>
          <cell r="R29">
            <v>7</v>
          </cell>
          <cell r="S29">
            <v>2</v>
          </cell>
          <cell r="T29">
            <v>3</v>
          </cell>
          <cell r="U29">
            <v>6</v>
          </cell>
          <cell r="V29">
            <v>0</v>
          </cell>
          <cell r="W29">
            <v>82</v>
          </cell>
        </row>
        <row r="30">
          <cell r="C30" t="str">
            <v>SAMSUL RIZAL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C31" t="str">
            <v>M. AGIL RISWANA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 t="str">
            <v>SOPIAN HARIS</v>
          </cell>
          <cell r="E32">
            <v>8</v>
          </cell>
          <cell r="F32">
            <v>18.399999999999999</v>
          </cell>
          <cell r="G32">
            <v>3</v>
          </cell>
          <cell r="H32">
            <v>4</v>
          </cell>
          <cell r="I32">
            <v>4</v>
          </cell>
          <cell r="J32">
            <v>4</v>
          </cell>
          <cell r="K32">
            <v>8</v>
          </cell>
          <cell r="L32">
            <v>8</v>
          </cell>
          <cell r="M32">
            <v>5</v>
          </cell>
          <cell r="N32">
            <v>8</v>
          </cell>
          <cell r="O32">
            <v>8</v>
          </cell>
          <cell r="P32">
            <v>8</v>
          </cell>
          <cell r="Q32">
            <v>0</v>
          </cell>
          <cell r="R32">
            <v>8</v>
          </cell>
          <cell r="S32">
            <v>2</v>
          </cell>
          <cell r="T32">
            <v>5</v>
          </cell>
          <cell r="U32">
            <v>3</v>
          </cell>
          <cell r="V32">
            <v>0</v>
          </cell>
          <cell r="W32">
            <v>86</v>
          </cell>
        </row>
        <row r="33">
          <cell r="C33" t="str">
            <v>MUHAMMAD FIKRI</v>
          </cell>
          <cell r="D33">
            <v>5</v>
          </cell>
          <cell r="F33">
            <v>18.440000000000001</v>
          </cell>
          <cell r="G33">
            <v>3</v>
          </cell>
          <cell r="H33">
            <v>4</v>
          </cell>
          <cell r="I33">
            <v>4</v>
          </cell>
          <cell r="J33">
            <v>4</v>
          </cell>
          <cell r="K33">
            <v>6</v>
          </cell>
          <cell r="L33">
            <v>8</v>
          </cell>
          <cell r="M33">
            <v>8</v>
          </cell>
          <cell r="N33">
            <v>8</v>
          </cell>
          <cell r="O33">
            <v>8</v>
          </cell>
          <cell r="P33">
            <v>8</v>
          </cell>
          <cell r="Q33">
            <v>8</v>
          </cell>
          <cell r="R33">
            <v>8</v>
          </cell>
          <cell r="S33">
            <v>0</v>
          </cell>
          <cell r="T33">
            <v>5</v>
          </cell>
          <cell r="U33">
            <v>6</v>
          </cell>
          <cell r="V33">
            <v>0</v>
          </cell>
          <cell r="W33">
            <v>93</v>
          </cell>
        </row>
        <row r="34">
          <cell r="C34" t="str">
            <v>FITRI RAMADHAN</v>
          </cell>
          <cell r="D34">
            <v>1</v>
          </cell>
          <cell r="F34">
            <v>18.27</v>
          </cell>
          <cell r="G34">
            <v>3</v>
          </cell>
          <cell r="H34">
            <v>4</v>
          </cell>
          <cell r="I34">
            <v>4</v>
          </cell>
          <cell r="J34">
            <v>4</v>
          </cell>
          <cell r="K34">
            <v>5</v>
          </cell>
          <cell r="L34">
            <v>4</v>
          </cell>
          <cell r="M34">
            <v>1</v>
          </cell>
          <cell r="N34">
            <v>2</v>
          </cell>
          <cell r="O34">
            <v>5</v>
          </cell>
          <cell r="P34">
            <v>8</v>
          </cell>
          <cell r="Q34">
            <v>0</v>
          </cell>
          <cell r="R34">
            <v>4</v>
          </cell>
          <cell r="S34">
            <v>0</v>
          </cell>
          <cell r="T34">
            <v>0</v>
          </cell>
          <cell r="U34">
            <v>3</v>
          </cell>
          <cell r="V34">
            <v>0</v>
          </cell>
          <cell r="W34">
            <v>48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111</v>
      </c>
      <c r="D10">
        <v>1234582839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1234582839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1234582839</v>
      </c>
    </row>
    <row r="13" spans="1:4" x14ac:dyDescent="0.25">
      <c r="A13">
        <v>4</v>
      </c>
      <c r="B13" s="3" t="s">
        <v>116</v>
      </c>
      <c r="C13" s="3" t="s">
        <v>117</v>
      </c>
      <c r="D13">
        <v>1234582839</v>
      </c>
    </row>
    <row r="14" spans="1:4" x14ac:dyDescent="0.25">
      <c r="A14">
        <v>5</v>
      </c>
      <c r="B14" s="3" t="s">
        <v>118</v>
      </c>
      <c r="C14" s="3" t="s">
        <v>119</v>
      </c>
      <c r="D14">
        <v>1234582839</v>
      </c>
    </row>
    <row r="15" spans="1:4" x14ac:dyDescent="0.25">
      <c r="A15">
        <v>6</v>
      </c>
      <c r="B15" s="3" t="s">
        <v>120</v>
      </c>
      <c r="C15" s="3" t="s">
        <v>121</v>
      </c>
      <c r="D15">
        <v>1234582839</v>
      </c>
    </row>
    <row r="16" spans="1:4" x14ac:dyDescent="0.25">
      <c r="A16">
        <v>7</v>
      </c>
      <c r="B16" s="3" t="s">
        <v>122</v>
      </c>
      <c r="C16" s="3" t="s">
        <v>123</v>
      </c>
      <c r="D16">
        <v>1234582839</v>
      </c>
    </row>
    <row r="17" spans="1:4" x14ac:dyDescent="0.25">
      <c r="A17">
        <v>8</v>
      </c>
      <c r="B17" s="3" t="s">
        <v>124</v>
      </c>
      <c r="C17" s="3" t="s">
        <v>125</v>
      </c>
      <c r="D17">
        <v>1234582839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1234582839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1234582839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1234582839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1234582839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1234582839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1234582839</v>
      </c>
    </row>
    <row r="24" spans="1:4" x14ac:dyDescent="0.25">
      <c r="A24">
        <v>15</v>
      </c>
      <c r="B24" s="3" t="s">
        <v>138</v>
      </c>
      <c r="C24" s="3" t="s">
        <v>139</v>
      </c>
      <c r="D24">
        <v>1234582839</v>
      </c>
    </row>
    <row r="25" spans="1:4" x14ac:dyDescent="0.25">
      <c r="A25">
        <v>16</v>
      </c>
      <c r="B25" s="3" t="s">
        <v>140</v>
      </c>
      <c r="C25" s="3" t="s">
        <v>141</v>
      </c>
      <c r="D25">
        <v>1234582839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1234582839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1234582839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1234582839</v>
      </c>
    </row>
    <row r="13" spans="1:6" x14ac:dyDescent="0.25">
      <c r="A13">
        <v>4</v>
      </c>
      <c r="B13" t="s">
        <v>65</v>
      </c>
      <c r="C13" s="9">
        <v>0</v>
      </c>
      <c r="D13" s="3"/>
      <c r="E13" s="3"/>
      <c r="F13">
        <v>1234582839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1234582839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1234582839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L19" sqref="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156487</v>
      </c>
      <c r="E5" t="s">
        <v>1</v>
      </c>
      <c r="F5" t="s">
        <v>3</v>
      </c>
      <c r="G5" s="3"/>
      <c r="H5" s="3"/>
      <c r="I5" s="3"/>
      <c r="J5" s="3"/>
      <c r="K5" s="3"/>
      <c r="L5" s="3">
        <v>1</v>
      </c>
      <c r="M5">
        <f>G5*Komponen!C10 + H5*Komponen!C11 + I5*Komponen!C12 + J5*Komponen!C13 + K5*Komponen!C14 + L5*Komponen!C15</f>
        <v>1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157129</v>
      </c>
      <c r="E6" t="s">
        <v>1</v>
      </c>
      <c r="F6" t="s">
        <v>3</v>
      </c>
      <c r="G6" s="3"/>
      <c r="H6" s="3"/>
      <c r="I6" s="3"/>
      <c r="J6" s="3"/>
      <c r="K6" s="3"/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159043</v>
      </c>
      <c r="E7" t="s">
        <v>1</v>
      </c>
      <c r="F7" t="s">
        <v>3</v>
      </c>
      <c r="G7" s="3"/>
      <c r="H7" s="3"/>
      <c r="I7" s="3"/>
      <c r="J7" s="3"/>
      <c r="K7" s="3"/>
      <c r="L7" s="3">
        <v>15</v>
      </c>
      <c r="M7">
        <f>G7*Komponen!C10 + H7*Komponen!C11 + I7*Komponen!C12 + J7*Komponen!C13 + K7*Komponen!C14 + L7*Komponen!C15</f>
        <v>15</v>
      </c>
      <c r="N7" t="str">
        <f t="shared" si="0"/>
        <v>E</v>
      </c>
    </row>
    <row r="8" spans="1:14" x14ac:dyDescent="0.25">
      <c r="A8">
        <v>4</v>
      </c>
      <c r="B8" t="s">
        <v>84</v>
      </c>
      <c r="C8" t="s">
        <v>85</v>
      </c>
      <c r="D8">
        <v>154086</v>
      </c>
      <c r="E8" t="s">
        <v>1</v>
      </c>
      <c r="F8" t="s">
        <v>3</v>
      </c>
      <c r="G8" s="3"/>
      <c r="H8" s="3"/>
      <c r="I8" s="3"/>
      <c r="J8" s="3"/>
      <c r="K8" s="3"/>
      <c r="L8" s="3">
        <f>VLOOKUP(C8,'[1]BIM F'!$C$16:$W$34,21,FALSE)</f>
        <v>91</v>
      </c>
      <c r="M8">
        <f>G8*Komponen!C10 + H8*Komponen!C11 + I8*Komponen!C12 + J8*Komponen!C13 + K8*Komponen!C14 + L8*Komponen!C15</f>
        <v>91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155019</v>
      </c>
      <c r="E9" t="s">
        <v>1</v>
      </c>
      <c r="F9" t="s">
        <v>3</v>
      </c>
      <c r="G9" s="3"/>
      <c r="H9" s="3"/>
      <c r="I9" s="3"/>
      <c r="J9" s="3"/>
      <c r="K9" s="3"/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156796</v>
      </c>
      <c r="E10" t="s">
        <v>1</v>
      </c>
      <c r="F10" t="s">
        <v>3</v>
      </c>
      <c r="G10" s="3"/>
      <c r="H10" s="3"/>
      <c r="I10" s="3"/>
      <c r="J10" s="3"/>
      <c r="K10" s="3"/>
      <c r="L10" s="3">
        <f>VLOOKUP(C10,'[1]BIM F'!$C$16:$W$34,21,FALSE)</f>
        <v>17</v>
      </c>
      <c r="M10">
        <f>G10*Komponen!C10 + H10*Komponen!C11 + I10*Komponen!C12 + J10*Komponen!C13 + K10*Komponen!C14 + L10*Komponen!C15</f>
        <v>17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156866</v>
      </c>
      <c r="E11" t="s">
        <v>1</v>
      </c>
      <c r="F11" t="s">
        <v>3</v>
      </c>
      <c r="G11" s="3"/>
      <c r="H11" s="3"/>
      <c r="I11" s="3"/>
      <c r="J11" s="3"/>
      <c r="K11" s="3"/>
      <c r="L11" s="3">
        <f>VLOOKUP(C11,'[1]BIM F'!$C$16:$W$34,21,FALSE)</f>
        <v>39</v>
      </c>
      <c r="M11">
        <f>G11*Komponen!C10 + H11*Komponen!C11 + I11*Komponen!C12 + J11*Komponen!C13 + K11*Komponen!C14 + L11*Komponen!C15</f>
        <v>39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156828</v>
      </c>
      <c r="E12" t="s">
        <v>1</v>
      </c>
      <c r="F12" t="s">
        <v>3</v>
      </c>
      <c r="G12" s="3"/>
      <c r="H12" s="3"/>
      <c r="I12" s="3"/>
      <c r="J12" s="3"/>
      <c r="K12" s="3"/>
      <c r="L12" s="3">
        <f>VLOOKUP(C12,'[1]BIM F'!$C$16:$W$34,21,FALSE)</f>
        <v>12</v>
      </c>
      <c r="M12">
        <f>G12*Komponen!C10 + H12*Komponen!C11 + I12*Komponen!C12 + J12*Komponen!C13 + K12*Komponen!C14 + L12*Komponen!C15</f>
        <v>12</v>
      </c>
      <c r="N12" t="str">
        <f t="shared" si="0"/>
        <v>E</v>
      </c>
    </row>
    <row r="13" spans="1:14" x14ac:dyDescent="0.25">
      <c r="A13">
        <v>9</v>
      </c>
      <c r="B13" t="s">
        <v>94</v>
      </c>
      <c r="C13" t="s">
        <v>95</v>
      </c>
      <c r="D13">
        <v>153079</v>
      </c>
      <c r="E13" t="s">
        <v>1</v>
      </c>
      <c r="F13" t="s">
        <v>3</v>
      </c>
      <c r="G13" s="3"/>
      <c r="H13" s="3"/>
      <c r="I13" s="3"/>
      <c r="J13" s="3"/>
      <c r="K13" s="3"/>
      <c r="L13" s="3">
        <f>VLOOKUP(C13,'[1]BIM F'!$C$16:$W$34,21,FALSE)</f>
        <v>3</v>
      </c>
      <c r="M13">
        <f>G13*Komponen!C10 + H13*Komponen!C11 + I13*Komponen!C12 + J13*Komponen!C13 + K13*Komponen!C14 + L13*Komponen!C15</f>
        <v>3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156793</v>
      </c>
      <c r="E14" t="s">
        <v>1</v>
      </c>
      <c r="F14" t="s">
        <v>3</v>
      </c>
      <c r="G14" s="3"/>
      <c r="H14" s="3"/>
      <c r="I14" s="3"/>
      <c r="J14" s="3"/>
      <c r="K14" s="3"/>
      <c r="L14" s="3">
        <f>VLOOKUP(C14,'[1]BIM F'!$C$16:$W$34,21,FALSE)</f>
        <v>19</v>
      </c>
      <c r="M14">
        <f>G14*Komponen!C10 + H14*Komponen!C11 + I14*Komponen!C12 + J14*Komponen!C13 + K14*Komponen!C14 + L14*Komponen!C15</f>
        <v>19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156690</v>
      </c>
      <c r="E15" t="s">
        <v>1</v>
      </c>
      <c r="F15" t="s">
        <v>3</v>
      </c>
      <c r="G15" s="3"/>
      <c r="H15" s="3"/>
      <c r="I15" s="3"/>
      <c r="J15" s="3"/>
      <c r="K15" s="3"/>
      <c r="L15" s="3">
        <f>VLOOKUP(C15,'[1]BIM F'!$C$16:$W$34,21,FALSE)</f>
        <v>17</v>
      </c>
      <c r="M15">
        <f>G15*Komponen!C10 + H15*Komponen!C11 + I15*Komponen!C12 + J15*Komponen!C13 + K15*Komponen!C14 + L15*Komponen!C15</f>
        <v>17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155155</v>
      </c>
      <c r="E16" t="s">
        <v>1</v>
      </c>
      <c r="F16" t="s">
        <v>3</v>
      </c>
      <c r="G16" s="3"/>
      <c r="H16" s="3"/>
      <c r="I16" s="3"/>
      <c r="J16" s="3"/>
      <c r="K16" s="3"/>
      <c r="L16" s="3">
        <f>VLOOKUP(C16,'[1]BIM F'!$C$16:$W$34,21,FALSE)</f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155911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154309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154955</v>
      </c>
      <c r="E19" t="s">
        <v>1</v>
      </c>
      <c r="F19" t="s">
        <v>3</v>
      </c>
      <c r="G19" s="3"/>
      <c r="H19" s="3"/>
      <c r="I19" s="3"/>
      <c r="J19" s="3"/>
      <c r="K19" s="3"/>
      <c r="L19" s="3">
        <f>VLOOKUP(C19,'[1]BIM F'!$C$16:$W$34,21,FALSE)</f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 x14ac:dyDescent="0.25">
      <c r="A20">
        <v>16</v>
      </c>
      <c r="B20">
        <v>20230410204002</v>
      </c>
      <c r="C20" t="s">
        <v>108</v>
      </c>
      <c r="D20">
        <v>155058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>
        <v>20240410216001</v>
      </c>
      <c r="C21" t="s">
        <v>109</v>
      </c>
      <c r="D21">
        <v>157359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2025-01-28T05:35:28Z</dcterms:created>
  <dcterms:modified xsi:type="dcterms:W3CDTF">2025-02-02T15:04:20Z</dcterms:modified>
  <cp:category>nilai</cp:category>
</cp:coreProperties>
</file>