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enovo\Downloads\NILAI GANJIL 2024.2025 UPLOADED\"/>
    </mc:Choice>
  </mc:AlternateContent>
  <xr:revisionPtr revIDLastSave="0" documentId="13_ncr:1_{1F2F1352-7DC3-4018-80ED-11655F9AF16F}" xr6:coauthVersionLast="47" xr6:coauthVersionMax="47" xr10:uidLastSave="{00000000-0000-0000-0000-000000000000}"/>
  <bookViews>
    <workbookView xWindow="-120" yWindow="-120" windowWidth="29040" windowHeight="1644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externalReferences>
    <externalReference r:id="rId6"/>
  </externalReferences>
  <calcPr calcId="191029"/>
</workbook>
</file>

<file path=xl/calcChain.xml><?xml version="1.0" encoding="utf-8"?>
<calcChain xmlns="http://schemas.openxmlformats.org/spreadsheetml/2006/main">
  <c r="L9" i="4" l="1"/>
  <c r="M9" i="4" s="1"/>
  <c r="N9" i="4" s="1"/>
  <c r="L12" i="4"/>
  <c r="M15" i="4"/>
  <c r="N15" i="4" s="1"/>
  <c r="L20" i="4"/>
  <c r="L21" i="4"/>
  <c r="M21" i="4" s="1"/>
  <c r="N21" i="4" s="1"/>
  <c r="L23" i="4"/>
  <c r="N27" i="4"/>
  <c r="M27" i="4"/>
  <c r="M26" i="4"/>
  <c r="N26" i="4" s="1"/>
  <c r="M25" i="4"/>
  <c r="N25" i="4" s="1"/>
  <c r="M24" i="4"/>
  <c r="N24" i="4" s="1"/>
  <c r="M22" i="4"/>
  <c r="N22" i="4" s="1"/>
  <c r="M19" i="4"/>
  <c r="N19" i="4" s="1"/>
  <c r="N18" i="4"/>
  <c r="M18" i="4"/>
  <c r="M16" i="4"/>
  <c r="N16" i="4" s="1"/>
  <c r="N14" i="4"/>
  <c r="M14" i="4"/>
  <c r="M13" i="4"/>
  <c r="N13" i="4" s="1"/>
  <c r="M11" i="4"/>
  <c r="N11" i="4" s="1"/>
  <c r="M10" i="4"/>
  <c r="N10" i="4" s="1"/>
  <c r="M8" i="4"/>
  <c r="N8" i="4" s="1"/>
  <c r="M7" i="4"/>
  <c r="N7" i="4" s="1"/>
  <c r="N6" i="4"/>
  <c r="M6" i="4"/>
  <c r="C16" i="3"/>
  <c r="N12" i="4" l="1"/>
  <c r="M20" i="4"/>
  <c r="N20" i="4" s="1"/>
  <c r="M12" i="4"/>
  <c r="M23" i="4"/>
  <c r="N23" i="4" s="1"/>
  <c r="M17" i="4"/>
  <c r="N17" i="4" s="1"/>
  <c r="M5" i="4"/>
  <c r="N5" i="4" s="1"/>
</calcChain>
</file>

<file path=xl/sharedStrings.xml><?xml version="1.0" encoding="utf-8"?>
<sst xmlns="http://schemas.openxmlformats.org/spreadsheetml/2006/main" count="220" uniqueCount="156">
  <si>
    <t>KODE MK</t>
  </si>
  <si>
    <t>D1B2A75B</t>
  </si>
  <si>
    <t>NAMA MK</t>
  </si>
  <si>
    <t>BUILDING INFORMATION MODELLING</t>
  </si>
  <si>
    <t>NAMA KELAS</t>
  </si>
  <si>
    <t>5C</t>
  </si>
  <si>
    <t>Program Studi</t>
  </si>
  <si>
    <t>S1 TEKNIK SIPIL</t>
  </si>
  <si>
    <t>Fakultas</t>
  </si>
  <si>
    <t>TEKNIK</t>
  </si>
  <si>
    <t>Semester</t>
  </si>
  <si>
    <t>Nama Dosen</t>
  </si>
  <si>
    <t>HAFIZ HAMDANI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</si>
  <si>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</si>
  <si>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</si>
  <si>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</si>
  <si>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</si>
  <si>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</si>
  <si>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</si>
  <si>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</si>
  <si>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</si>
  <si>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</si>
  <si>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</si>
  <si>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</si>
  <si>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</si>
  <si>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</si>
  <si>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</si>
  <si>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</si>
  <si>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</si>
  <si>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</si>
  <si>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</si>
  <si>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</si>
  <si>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</si>
  <si>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</si>
  <si>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</si>
  <si>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</si>
  <si>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</si>
  <si>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</si>
  <si>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</si>
  <si>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</si>
  <si>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</si>
  <si>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</si>
  <si>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</si>
  <si>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</si>
  <si>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</si>
  <si>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</si>
  <si>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</si>
  <si>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</si>
  <si>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</si>
  <si>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</si>
  <si>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</si>
  <si>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</si>
  <si>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</si>
  <si>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</si>
  <si>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</si>
  <si>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</si>
  <si>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</si>
  <si>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</si>
  <si>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</si>
  <si>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</si>
  <si>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</si>
  <si>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</si>
  <si>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</si>
  <si>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</si>
  <si>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</si>
  <si>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</si>
  <si>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</si>
  <si>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</si>
  <si>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BUILDING INFORMATION MODELLING (D1B2A75B)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</si>
  <si>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</si>
  <si>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</si>
  <si>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</si>
  <si>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</si>
  <si>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</si>
  <si>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</si>
  <si>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</si>
  <si>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</si>
  <si>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</si>
  <si>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2020D1B032</t>
  </si>
  <si>
    <t>ALFARIS</t>
  </si>
  <si>
    <t>2020D1B098</t>
  </si>
  <si>
    <t>MUHAMMAD AMIR KHOTIMI</t>
  </si>
  <si>
    <t>2020D1B169</t>
  </si>
  <si>
    <t>GATOT HERU FITOYO</t>
  </si>
  <si>
    <t>2021D1B004</t>
  </si>
  <si>
    <t>MOH. RIZKY ARDIAN</t>
  </si>
  <si>
    <t>2021D1B103</t>
  </si>
  <si>
    <t>DIMITRI IRFAN SAPUTRA</t>
  </si>
  <si>
    <t>2022D1B040</t>
  </si>
  <si>
    <t>I MADE ARYA YUS PRANATHA</t>
  </si>
  <si>
    <t>2022D1B041</t>
  </si>
  <si>
    <t>IKSAN FERDIANSYAH</t>
  </si>
  <si>
    <t>2022D1B043</t>
  </si>
  <si>
    <t>INDRAWAN</t>
  </si>
  <si>
    <t>2022D1B045</t>
  </si>
  <si>
    <t>ISHAKA</t>
  </si>
  <si>
    <t>2022D1B046</t>
  </si>
  <si>
    <t>JANUAR RAMDHANI</t>
  </si>
  <si>
    <t>2022D1B051</t>
  </si>
  <si>
    <t>LALU ANDIKA RAMADHAN</t>
  </si>
  <si>
    <t>2022D1B052</t>
  </si>
  <si>
    <t>LALU FAHRUL ADAM</t>
  </si>
  <si>
    <t>2022D1B055</t>
  </si>
  <si>
    <t>M. AIMIN MUNANDAR</t>
  </si>
  <si>
    <t>2022D1B056</t>
  </si>
  <si>
    <t>M. ARDIANSYAH</t>
  </si>
  <si>
    <t>2022D1B059</t>
  </si>
  <si>
    <t>M. FAJRIN</t>
  </si>
  <si>
    <t>2022D1B061</t>
  </si>
  <si>
    <t>M. RISKI DARMAWAN</t>
  </si>
  <si>
    <t>2022D1B063</t>
  </si>
  <si>
    <t>MAULIDDAH ALARAS</t>
  </si>
  <si>
    <t>2022D1B066</t>
  </si>
  <si>
    <t>MUHAMAD REDHI FIRMANSYAH</t>
  </si>
  <si>
    <t>2022D1B070</t>
  </si>
  <si>
    <t>MUHAMMAD KUMAIDI</t>
  </si>
  <si>
    <t>2022D1B071</t>
  </si>
  <si>
    <t>MUHAMMAD QUDRAT AHSANI</t>
  </si>
  <si>
    <t>2022D1B074</t>
  </si>
  <si>
    <t>MUHAMMAD SULHAN HAIRI</t>
  </si>
  <si>
    <t>2022D1B077</t>
  </si>
  <si>
    <t>NANDA RICKY ASWARA</t>
  </si>
  <si>
    <t>2022D1B078</t>
  </si>
  <si>
    <t>NURUL JUMIATI</t>
  </si>
  <si>
    <t>Perjanjian kuliah dan Pendahuluan</t>
  </si>
  <si>
    <t>Pleminary and contract</t>
  </si>
  <si>
    <t>Pengenalan dan alur kerja BIM</t>
  </si>
  <si>
    <t>Introduction and BIM workflow</t>
  </si>
  <si>
    <t>Pengaturan grid dan view</t>
  </si>
  <si>
    <t>Setting grid and view</t>
  </si>
  <si>
    <t>Pondasi dan penulangan</t>
  </si>
  <si>
    <t>Pad footing and rebar</t>
  </si>
  <si>
    <t>Kolom beton dan penulangan</t>
  </si>
  <si>
    <t>Concrete column and rebar</t>
  </si>
  <si>
    <t>Balok beton dan penulangan</t>
  </si>
  <si>
    <t>Concrete beam and rebar</t>
  </si>
  <si>
    <t>Lantai beton, void dan penulangan</t>
  </si>
  <si>
    <t>Conrete floor, void and rebar</t>
  </si>
  <si>
    <t>Latihan Pemodelan I</t>
  </si>
  <si>
    <t>Trial Modelling I</t>
  </si>
  <si>
    <t>Pembuatan tangga</t>
  </si>
  <si>
    <t>Stairs</t>
  </si>
  <si>
    <t>Kolom baja dan sambungan</t>
  </si>
  <si>
    <t>Steel column and it's joint</t>
  </si>
  <si>
    <t>Balok baja dan sambungan</t>
  </si>
  <si>
    <t>Steel beam and it's joint</t>
  </si>
  <si>
    <t>Kuda-kuda dan gording</t>
  </si>
  <si>
    <t>Rafter and purlin</t>
  </si>
  <si>
    <t>Latihan Pemodelan II</t>
  </si>
  <si>
    <t>Trial Modelling II</t>
  </si>
  <si>
    <t>Laporan volume</t>
  </si>
  <si>
    <t>Volume report</t>
  </si>
  <si>
    <t>Produksi gambar</t>
  </si>
  <si>
    <t>Drawing production</t>
  </si>
  <si>
    <t>Praktik Pemodelan</t>
  </si>
  <si>
    <t>Final exam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</si>
</sst>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NILAI%20AKHIR%20GANJIL%202024.xlsx" TargetMode="External"/><Relationship Id="rId1" Type="http://schemas.openxmlformats.org/officeDocument/2006/relationships/externalLinkPath" Target="file:///D:\NILAI%20AKHIR%20GANJIL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SST A"/>
      <sheetName val="ASST B"/>
      <sheetName val="ASST C"/>
      <sheetName val="ASST D"/>
      <sheetName val="ASST E"/>
      <sheetName val="BIM A"/>
      <sheetName val="BIM B"/>
      <sheetName val="BIM C"/>
      <sheetName val="BIM D"/>
      <sheetName val="BIM E"/>
      <sheetName val="BIM F"/>
      <sheetName val="STRBAJA A"/>
      <sheetName val="STRBAJA B"/>
      <sheetName val="STRBAJA C"/>
      <sheetName val="STRBAJA D"/>
      <sheetName val="STRBAJA E"/>
      <sheetName val="STRBAJA F"/>
      <sheetName val="CAPSTONE"/>
      <sheetName val="REKAP"/>
      <sheetName val="ASAL STJ"/>
      <sheetName val="STJ TAHAP 1"/>
      <sheetName val="STJ TAHAP 2"/>
      <sheetName val="STJ TAHAP 3"/>
      <sheetName val="STJ TAHAP 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6">
          <cell r="C16" t="str">
            <v>MUHAMMAD AMIR KHOTIMI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</row>
        <row r="17">
          <cell r="C17" t="str">
            <v>I MADE ARYA YUS PRANATHA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</row>
        <row r="18">
          <cell r="C18" t="str">
            <v>IKSAN FERDIANSYAH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</row>
        <row r="19">
          <cell r="C19" t="str">
            <v>INDRAWAN</v>
          </cell>
          <cell r="D19">
            <v>2</v>
          </cell>
          <cell r="F19">
            <v>18.39</v>
          </cell>
          <cell r="G19">
            <v>3</v>
          </cell>
          <cell r="H19">
            <v>4</v>
          </cell>
          <cell r="I19">
            <v>0</v>
          </cell>
          <cell r="J19">
            <v>2</v>
          </cell>
          <cell r="K19">
            <v>5</v>
          </cell>
          <cell r="L19">
            <v>4</v>
          </cell>
          <cell r="M19">
            <v>5</v>
          </cell>
          <cell r="N19">
            <v>2</v>
          </cell>
          <cell r="O19">
            <v>4</v>
          </cell>
          <cell r="P19">
            <v>8</v>
          </cell>
          <cell r="Q19">
            <v>8</v>
          </cell>
          <cell r="R19">
            <v>6</v>
          </cell>
          <cell r="S19">
            <v>3</v>
          </cell>
          <cell r="T19">
            <v>0</v>
          </cell>
          <cell r="U19">
            <v>0</v>
          </cell>
          <cell r="V19">
            <v>1</v>
          </cell>
          <cell r="W19">
            <v>57</v>
          </cell>
        </row>
        <row r="20">
          <cell r="C20" t="str">
            <v>ISHAKA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</row>
        <row r="21">
          <cell r="C21" t="str">
            <v>JANUAR RAMDHANI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</row>
        <row r="22">
          <cell r="C22" t="str">
            <v>LALU ANDIKA RAMADHAN</v>
          </cell>
          <cell r="F22">
            <v>18.45</v>
          </cell>
          <cell r="G22">
            <v>3</v>
          </cell>
          <cell r="H22">
            <v>4</v>
          </cell>
          <cell r="I22">
            <v>4</v>
          </cell>
          <cell r="J22">
            <v>2</v>
          </cell>
          <cell r="K22">
            <v>8</v>
          </cell>
          <cell r="L22">
            <v>4</v>
          </cell>
          <cell r="M22">
            <v>4</v>
          </cell>
          <cell r="N22">
            <v>2</v>
          </cell>
          <cell r="O22">
            <v>6</v>
          </cell>
          <cell r="P22">
            <v>8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45</v>
          </cell>
        </row>
        <row r="23">
          <cell r="C23" t="str">
            <v>LALU FAHRUL ADAM</v>
          </cell>
          <cell r="F23">
            <v>18.48</v>
          </cell>
          <cell r="G23">
            <v>-3</v>
          </cell>
          <cell r="H23">
            <v>4</v>
          </cell>
          <cell r="I23">
            <v>4</v>
          </cell>
          <cell r="J23">
            <v>2</v>
          </cell>
          <cell r="K23">
            <v>8</v>
          </cell>
          <cell r="L23">
            <v>4</v>
          </cell>
          <cell r="M23">
            <v>5</v>
          </cell>
          <cell r="N23">
            <v>2</v>
          </cell>
          <cell r="O23">
            <v>5</v>
          </cell>
          <cell r="P23">
            <v>8</v>
          </cell>
          <cell r="Q23">
            <v>0</v>
          </cell>
          <cell r="R23">
            <v>5</v>
          </cell>
          <cell r="S23">
            <v>4</v>
          </cell>
          <cell r="T23">
            <v>0</v>
          </cell>
          <cell r="U23">
            <v>3</v>
          </cell>
          <cell r="V23">
            <v>4</v>
          </cell>
          <cell r="W23">
            <v>55</v>
          </cell>
        </row>
        <row r="24">
          <cell r="C24" t="str">
            <v>M. AIMIN MUNANDAR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</row>
        <row r="25">
          <cell r="C25" t="str">
            <v>M. ARDIANSYAH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</row>
        <row r="26">
          <cell r="C26" t="str">
            <v>M. FAJRIN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</row>
        <row r="27">
          <cell r="C27" t="str">
            <v>M. RISKI DARMAWAN</v>
          </cell>
          <cell r="F27">
            <v>18.47</v>
          </cell>
          <cell r="G27">
            <v>-2</v>
          </cell>
          <cell r="H27">
            <v>0</v>
          </cell>
          <cell r="I27">
            <v>0</v>
          </cell>
          <cell r="J27">
            <v>2</v>
          </cell>
          <cell r="K27">
            <v>8</v>
          </cell>
          <cell r="L27">
            <v>1</v>
          </cell>
          <cell r="M27">
            <v>1</v>
          </cell>
          <cell r="N27">
            <v>1</v>
          </cell>
          <cell r="O27">
            <v>0</v>
          </cell>
          <cell r="P27">
            <v>1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12</v>
          </cell>
        </row>
        <row r="28">
          <cell r="C28" t="str">
            <v>MAULIDDAH ALARAS</v>
          </cell>
          <cell r="F28">
            <v>18.3</v>
          </cell>
          <cell r="G28">
            <v>3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3</v>
          </cell>
        </row>
        <row r="29">
          <cell r="C29" t="str">
            <v>MUHAMAD REDHI FIRMANSYAH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</row>
        <row r="30">
          <cell r="C30" t="str">
            <v>MUHAMMAD KUMAIDI</v>
          </cell>
          <cell r="F30">
            <v>18.440000000000001</v>
          </cell>
          <cell r="G30">
            <v>3</v>
          </cell>
          <cell r="H30">
            <v>4</v>
          </cell>
          <cell r="I30">
            <v>4</v>
          </cell>
          <cell r="J30">
            <v>2</v>
          </cell>
          <cell r="K30">
            <v>8</v>
          </cell>
          <cell r="L30">
            <v>8</v>
          </cell>
          <cell r="M30">
            <v>5</v>
          </cell>
          <cell r="N30">
            <v>8</v>
          </cell>
          <cell r="O30">
            <v>4</v>
          </cell>
          <cell r="P30">
            <v>4</v>
          </cell>
          <cell r="Q30">
            <v>0</v>
          </cell>
          <cell r="R30">
            <v>4</v>
          </cell>
          <cell r="S30">
            <v>4</v>
          </cell>
          <cell r="T30">
            <v>0</v>
          </cell>
          <cell r="U30">
            <v>1</v>
          </cell>
          <cell r="V30">
            <v>1</v>
          </cell>
          <cell r="W30">
            <v>60</v>
          </cell>
        </row>
        <row r="31">
          <cell r="C31" t="str">
            <v>MUHAMMAD QUDRAT AHSANI</v>
          </cell>
          <cell r="F31" t="str">
            <v>NO FILE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</row>
        <row r="32">
          <cell r="C32" t="str">
            <v>MUHAMMAD SULHAN HAIRI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</row>
        <row r="33">
          <cell r="C33" t="str">
            <v>NURUL JUMIATI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</row>
        <row r="34">
          <cell r="C34" t="str">
            <v>DIMITRI IRFAN SAPUTRA</v>
          </cell>
          <cell r="E34">
            <v>5</v>
          </cell>
          <cell r="F34">
            <v>18.41</v>
          </cell>
          <cell r="G34">
            <v>3</v>
          </cell>
          <cell r="H34">
            <v>4</v>
          </cell>
          <cell r="I34">
            <v>4</v>
          </cell>
          <cell r="J34">
            <v>0</v>
          </cell>
          <cell r="K34">
            <v>1</v>
          </cell>
          <cell r="L34">
            <v>1</v>
          </cell>
          <cell r="M34">
            <v>0</v>
          </cell>
          <cell r="N34">
            <v>1</v>
          </cell>
          <cell r="O34">
            <v>1</v>
          </cell>
          <cell r="P34">
            <v>1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21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0" sqref="B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124</v>
      </c>
      <c r="C10" s="3" t="s">
        <v>125</v>
      </c>
      <c r="D10">
        <v>1234582836</v>
      </c>
    </row>
    <row r="11" spans="1:4" x14ac:dyDescent="0.25">
      <c r="A11">
        <v>2</v>
      </c>
      <c r="B11" s="3" t="s">
        <v>126</v>
      </c>
      <c r="C11" s="3" t="s">
        <v>127</v>
      </c>
      <c r="D11">
        <v>1234582836</v>
      </c>
    </row>
    <row r="12" spans="1:4" x14ac:dyDescent="0.25">
      <c r="A12">
        <v>3</v>
      </c>
      <c r="B12" s="3" t="s">
        <v>128</v>
      </c>
      <c r="C12" s="3" t="s">
        <v>129</v>
      </c>
      <c r="D12">
        <v>1234582836</v>
      </c>
    </row>
    <row r="13" spans="1:4" x14ac:dyDescent="0.25">
      <c r="A13">
        <v>4</v>
      </c>
      <c r="B13" s="3" t="s">
        <v>130</v>
      </c>
      <c r="C13" s="3" t="s">
        <v>131</v>
      </c>
      <c r="D13">
        <v>1234582836</v>
      </c>
    </row>
    <row r="14" spans="1:4" x14ac:dyDescent="0.25">
      <c r="A14">
        <v>5</v>
      </c>
      <c r="B14" s="3" t="s">
        <v>132</v>
      </c>
      <c r="C14" s="3" t="s">
        <v>133</v>
      </c>
      <c r="D14">
        <v>1234582836</v>
      </c>
    </row>
    <row r="15" spans="1:4" x14ac:dyDescent="0.25">
      <c r="A15">
        <v>6</v>
      </c>
      <c r="B15" s="3" t="s">
        <v>134</v>
      </c>
      <c r="C15" s="3" t="s">
        <v>135</v>
      </c>
      <c r="D15">
        <v>1234582836</v>
      </c>
    </row>
    <row r="16" spans="1:4" x14ac:dyDescent="0.25">
      <c r="A16">
        <v>7</v>
      </c>
      <c r="B16" s="3" t="s">
        <v>136</v>
      </c>
      <c r="C16" s="3" t="s">
        <v>137</v>
      </c>
      <c r="D16">
        <v>1234582836</v>
      </c>
    </row>
    <row r="17" spans="1:4" x14ac:dyDescent="0.25">
      <c r="A17">
        <v>8</v>
      </c>
      <c r="B17" s="3" t="s">
        <v>138</v>
      </c>
      <c r="C17" s="3" t="s">
        <v>139</v>
      </c>
      <c r="D17">
        <v>1234582836</v>
      </c>
    </row>
    <row r="18" spans="1:4" x14ac:dyDescent="0.25">
      <c r="A18">
        <v>9</v>
      </c>
      <c r="B18" s="3" t="s">
        <v>140</v>
      </c>
      <c r="C18" s="3" t="s">
        <v>141</v>
      </c>
      <c r="D18">
        <v>1234582836</v>
      </c>
    </row>
    <row r="19" spans="1:4" x14ac:dyDescent="0.25">
      <c r="A19">
        <v>10</v>
      </c>
      <c r="B19" s="3" t="s">
        <v>142</v>
      </c>
      <c r="C19" s="3" t="s">
        <v>143</v>
      </c>
      <c r="D19">
        <v>1234582836</v>
      </c>
    </row>
    <row r="20" spans="1:4" x14ac:dyDescent="0.25">
      <c r="A20">
        <v>11</v>
      </c>
      <c r="B20" s="3" t="s">
        <v>144</v>
      </c>
      <c r="C20" s="3" t="s">
        <v>145</v>
      </c>
      <c r="D20">
        <v>1234582836</v>
      </c>
    </row>
    <row r="21" spans="1:4" x14ac:dyDescent="0.25">
      <c r="A21">
        <v>12</v>
      </c>
      <c r="B21" s="3" t="s">
        <v>146</v>
      </c>
      <c r="C21" s="3" t="s">
        <v>147</v>
      </c>
      <c r="D21">
        <v>1234582836</v>
      </c>
    </row>
    <row r="22" spans="1:4" x14ac:dyDescent="0.25">
      <c r="A22">
        <v>13</v>
      </c>
      <c r="B22" s="3" t="s">
        <v>148</v>
      </c>
      <c r="C22" s="3" t="s">
        <v>149</v>
      </c>
      <c r="D22">
        <v>1234582836</v>
      </c>
    </row>
    <row r="23" spans="1:4" x14ac:dyDescent="0.25">
      <c r="A23">
        <v>14</v>
      </c>
      <c r="B23" s="3" t="s">
        <v>150</v>
      </c>
      <c r="C23" s="3" t="s">
        <v>151</v>
      </c>
      <c r="D23">
        <v>1234582836</v>
      </c>
    </row>
    <row r="24" spans="1:4" x14ac:dyDescent="0.25">
      <c r="A24">
        <v>15</v>
      </c>
      <c r="B24" s="3" t="s">
        <v>152</v>
      </c>
      <c r="C24" s="3" t="s">
        <v>153</v>
      </c>
      <c r="D24">
        <v>1234582836</v>
      </c>
    </row>
    <row r="25" spans="1:4" x14ac:dyDescent="0.25">
      <c r="A25">
        <v>16</v>
      </c>
      <c r="B25" s="3" t="s">
        <v>154</v>
      </c>
      <c r="C25" s="3" t="s">
        <v>155</v>
      </c>
      <c r="D25">
        <v>1234582836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6" sqref="C16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</v>
      </c>
      <c r="D10" s="3" t="s">
        <v>60</v>
      </c>
      <c r="E10" s="3" t="s">
        <v>61</v>
      </c>
      <c r="F10">
        <v>1234582836</v>
      </c>
    </row>
    <row r="11" spans="1:6" x14ac:dyDescent="0.25">
      <c r="A11">
        <v>2</v>
      </c>
      <c r="B11" t="s">
        <v>62</v>
      </c>
      <c r="C11" s="9">
        <v>0</v>
      </c>
      <c r="D11" s="3" t="s">
        <v>63</v>
      </c>
      <c r="E11" s="3"/>
      <c r="F11">
        <v>1234582836</v>
      </c>
    </row>
    <row r="12" spans="1:6" x14ac:dyDescent="0.25">
      <c r="A12">
        <v>3</v>
      </c>
      <c r="B12" t="s">
        <v>64</v>
      </c>
      <c r="C12" s="9">
        <v>0</v>
      </c>
      <c r="D12" s="3"/>
      <c r="E12" s="3"/>
      <c r="F12">
        <v>1234582836</v>
      </c>
    </row>
    <row r="13" spans="1:6" x14ac:dyDescent="0.25">
      <c r="A13">
        <v>4</v>
      </c>
      <c r="B13" t="s">
        <v>65</v>
      </c>
      <c r="C13" s="9">
        <v>0</v>
      </c>
      <c r="D13" s="3"/>
      <c r="E13" s="3"/>
      <c r="F13">
        <v>1234582836</v>
      </c>
    </row>
    <row r="14" spans="1:6" x14ac:dyDescent="0.25">
      <c r="A14">
        <v>5</v>
      </c>
      <c r="B14" t="s">
        <v>66</v>
      </c>
      <c r="C14" s="9">
        <v>0</v>
      </c>
      <c r="D14" s="3"/>
      <c r="E14" s="3"/>
      <c r="F14">
        <v>1234582836</v>
      </c>
    </row>
    <row r="15" spans="1:6" x14ac:dyDescent="0.25">
      <c r="A15">
        <v>6</v>
      </c>
      <c r="B15" t="s">
        <v>67</v>
      </c>
      <c r="C15" s="9">
        <v>1</v>
      </c>
      <c r="D15" s="3"/>
      <c r="E15" s="3"/>
      <c r="F15">
        <v>1234582836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7"/>
  <sheetViews>
    <sheetView tabSelected="1" workbookViewId="0">
      <selection activeCell="L16" sqref="L16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78</v>
      </c>
      <c r="C5" t="s">
        <v>79</v>
      </c>
      <c r="D5">
        <v>154562</v>
      </c>
      <c r="E5" t="s">
        <v>1</v>
      </c>
      <c r="F5" t="s">
        <v>3</v>
      </c>
      <c r="G5" s="3"/>
      <c r="H5" s="3"/>
      <c r="I5" s="3"/>
      <c r="J5" s="3"/>
      <c r="K5" s="3"/>
      <c r="L5" s="3">
        <v>1</v>
      </c>
      <c r="M5">
        <f>G5*Komponen!C10 + H5*Komponen!C11 + I5*Komponen!C12 + J5*Komponen!C13 + K5*Komponen!C14 + L5*Komponen!C15</f>
        <v>1</v>
      </c>
      <c r="N5" t="str">
        <f t="shared" ref="N5:N27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E</v>
      </c>
    </row>
    <row r="6" spans="1:14" x14ac:dyDescent="0.25">
      <c r="A6">
        <v>2</v>
      </c>
      <c r="B6" t="s">
        <v>80</v>
      </c>
      <c r="C6" t="s">
        <v>81</v>
      </c>
      <c r="D6">
        <v>154848</v>
      </c>
      <c r="E6" t="s">
        <v>1</v>
      </c>
      <c r="F6" t="s">
        <v>3</v>
      </c>
      <c r="G6" s="3"/>
      <c r="H6" s="3"/>
      <c r="I6" s="3"/>
      <c r="J6" s="3"/>
      <c r="K6" s="3"/>
      <c r="L6" s="3">
        <v>1</v>
      </c>
      <c r="M6">
        <f>G6*Komponen!C10 + H6*Komponen!C11 + I6*Komponen!C12 + J6*Komponen!C13 + K6*Komponen!C14 + L6*Komponen!C15</f>
        <v>1</v>
      </c>
      <c r="N6" t="str">
        <f t="shared" si="0"/>
        <v>E</v>
      </c>
    </row>
    <row r="7" spans="1:14" x14ac:dyDescent="0.25">
      <c r="A7">
        <v>3</v>
      </c>
      <c r="B7" t="s">
        <v>82</v>
      </c>
      <c r="C7" t="s">
        <v>83</v>
      </c>
      <c r="D7">
        <v>156922</v>
      </c>
      <c r="E7" t="s">
        <v>1</v>
      </c>
      <c r="F7" t="s">
        <v>3</v>
      </c>
      <c r="G7" s="3"/>
      <c r="H7" s="3"/>
      <c r="I7" s="3"/>
      <c r="J7" s="3"/>
      <c r="K7" s="3"/>
      <c r="L7" s="3">
        <v>1</v>
      </c>
      <c r="M7">
        <f>G7*Komponen!C10 + H7*Komponen!C11 + I7*Komponen!C12 + J7*Komponen!C13 + K7*Komponen!C14 + L7*Komponen!C15</f>
        <v>1</v>
      </c>
      <c r="N7" t="str">
        <f t="shared" si="0"/>
        <v>E</v>
      </c>
    </row>
    <row r="8" spans="1:14" x14ac:dyDescent="0.25">
      <c r="A8">
        <v>4</v>
      </c>
      <c r="B8" t="s">
        <v>84</v>
      </c>
      <c r="C8" t="s">
        <v>85</v>
      </c>
      <c r="D8">
        <v>154681</v>
      </c>
      <c r="E8" t="s">
        <v>1</v>
      </c>
      <c r="F8" t="s">
        <v>3</v>
      </c>
      <c r="G8" s="3"/>
      <c r="H8" s="3"/>
      <c r="I8" s="3"/>
      <c r="J8" s="3"/>
      <c r="K8" s="3"/>
      <c r="L8" s="3">
        <v>1</v>
      </c>
      <c r="M8">
        <f>G8*Komponen!C10 + H8*Komponen!C11 + I8*Komponen!C12 + J8*Komponen!C13 + K8*Komponen!C14 + L8*Komponen!C15</f>
        <v>1</v>
      </c>
      <c r="N8" t="str">
        <f t="shared" si="0"/>
        <v>E</v>
      </c>
    </row>
    <row r="9" spans="1:14" x14ac:dyDescent="0.25">
      <c r="A9">
        <v>5</v>
      </c>
      <c r="B9" t="s">
        <v>86</v>
      </c>
      <c r="C9" t="s">
        <v>87</v>
      </c>
      <c r="D9">
        <v>155484</v>
      </c>
      <c r="E9" t="s">
        <v>1</v>
      </c>
      <c r="F9" t="s">
        <v>3</v>
      </c>
      <c r="G9" s="3"/>
      <c r="H9" s="3"/>
      <c r="I9" s="3"/>
      <c r="J9" s="3"/>
      <c r="K9" s="3"/>
      <c r="L9" s="3">
        <f>VLOOKUP(C9,'[1]BIM C'!$C$16:$W$34,21,FALSE)</f>
        <v>21</v>
      </c>
      <c r="M9">
        <f>G9*Komponen!C10 + H9*Komponen!C11 + I9*Komponen!C12 + J9*Komponen!C13 + K9*Komponen!C14 + L9*Komponen!C15</f>
        <v>21</v>
      </c>
      <c r="N9" t="str">
        <f t="shared" si="0"/>
        <v>E</v>
      </c>
    </row>
    <row r="10" spans="1:14" x14ac:dyDescent="0.25">
      <c r="A10">
        <v>6</v>
      </c>
      <c r="B10" t="s">
        <v>88</v>
      </c>
      <c r="C10" t="s">
        <v>89</v>
      </c>
      <c r="D10">
        <v>156812</v>
      </c>
      <c r="E10" t="s">
        <v>1</v>
      </c>
      <c r="F10" t="s">
        <v>3</v>
      </c>
      <c r="G10" s="3"/>
      <c r="H10" s="3"/>
      <c r="I10" s="3"/>
      <c r="J10" s="3"/>
      <c r="K10" s="3"/>
      <c r="L10" s="3">
        <v>1</v>
      </c>
      <c r="M10">
        <f>G10*Komponen!C10 + H10*Komponen!C11 + I10*Komponen!C12 + J10*Komponen!C13 + K10*Komponen!C14 + L10*Komponen!C15</f>
        <v>1</v>
      </c>
      <c r="N10" t="str">
        <f t="shared" si="0"/>
        <v>E</v>
      </c>
    </row>
    <row r="11" spans="1:14" x14ac:dyDescent="0.25">
      <c r="A11">
        <v>7</v>
      </c>
      <c r="B11" t="s">
        <v>90</v>
      </c>
      <c r="C11" t="s">
        <v>91</v>
      </c>
      <c r="D11">
        <v>154014</v>
      </c>
      <c r="E11" t="s">
        <v>1</v>
      </c>
      <c r="F11" t="s">
        <v>3</v>
      </c>
      <c r="G11" s="3"/>
      <c r="H11" s="3"/>
      <c r="I11" s="3"/>
      <c r="J11" s="3"/>
      <c r="K11" s="3"/>
      <c r="L11" s="3">
        <v>1</v>
      </c>
      <c r="M11">
        <f>G11*Komponen!C10 + H11*Komponen!C11 + I11*Komponen!C12 + J11*Komponen!C13 + K11*Komponen!C14 + L11*Komponen!C15</f>
        <v>1</v>
      </c>
      <c r="N11" t="str">
        <f t="shared" si="0"/>
        <v>E</v>
      </c>
    </row>
    <row r="12" spans="1:14" x14ac:dyDescent="0.25">
      <c r="A12">
        <v>8</v>
      </c>
      <c r="B12" t="s">
        <v>92</v>
      </c>
      <c r="C12" t="s">
        <v>93</v>
      </c>
      <c r="D12">
        <v>153810</v>
      </c>
      <c r="E12" t="s">
        <v>1</v>
      </c>
      <c r="F12" t="s">
        <v>3</v>
      </c>
      <c r="G12" s="3"/>
      <c r="H12" s="3"/>
      <c r="I12" s="3"/>
      <c r="J12" s="3"/>
      <c r="K12" s="3"/>
      <c r="L12" s="3">
        <f>VLOOKUP(C12,'[1]BIM C'!$C$16:$W$34,21,FALSE)</f>
        <v>57</v>
      </c>
      <c r="M12">
        <f>G12*Komponen!C10 + H12*Komponen!C11 + I12*Komponen!C12 + J12*Komponen!C13 + K12*Komponen!C14 + L12*Komponen!C15</f>
        <v>57</v>
      </c>
      <c r="N12" t="str">
        <f t="shared" si="0"/>
        <v>C+</v>
      </c>
    </row>
    <row r="13" spans="1:14" x14ac:dyDescent="0.25">
      <c r="A13">
        <v>9</v>
      </c>
      <c r="B13" t="s">
        <v>94</v>
      </c>
      <c r="C13" t="s">
        <v>95</v>
      </c>
      <c r="D13">
        <v>152001</v>
      </c>
      <c r="E13" t="s">
        <v>1</v>
      </c>
      <c r="F13" t="s">
        <v>3</v>
      </c>
      <c r="G13" s="3"/>
      <c r="H13" s="3"/>
      <c r="I13" s="3"/>
      <c r="J13" s="3"/>
      <c r="K13" s="3"/>
      <c r="L13" s="3">
        <v>1</v>
      </c>
      <c r="M13">
        <f>G13*Komponen!C10 + H13*Komponen!C11 + I13*Komponen!C12 + J13*Komponen!C13 + K13*Komponen!C14 + L13*Komponen!C15</f>
        <v>1</v>
      </c>
      <c r="N13" t="str">
        <f t="shared" si="0"/>
        <v>E</v>
      </c>
    </row>
    <row r="14" spans="1:14" x14ac:dyDescent="0.25">
      <c r="A14">
        <v>10</v>
      </c>
      <c r="B14" t="s">
        <v>96</v>
      </c>
      <c r="C14" t="s">
        <v>97</v>
      </c>
      <c r="D14">
        <v>155264</v>
      </c>
      <c r="E14" t="s">
        <v>1</v>
      </c>
      <c r="F14" t="s">
        <v>3</v>
      </c>
      <c r="G14" s="3"/>
      <c r="H14" s="3"/>
      <c r="I14" s="3"/>
      <c r="J14" s="3"/>
      <c r="K14" s="3"/>
      <c r="L14" s="3">
        <v>1</v>
      </c>
      <c r="M14">
        <f>G14*Komponen!C10 + H14*Komponen!C11 + I14*Komponen!C12 + J14*Komponen!C13 + K14*Komponen!C14 + L14*Komponen!C15</f>
        <v>1</v>
      </c>
      <c r="N14" t="str">
        <f t="shared" si="0"/>
        <v>E</v>
      </c>
    </row>
    <row r="15" spans="1:14" x14ac:dyDescent="0.25">
      <c r="A15">
        <v>11</v>
      </c>
      <c r="B15" t="s">
        <v>98</v>
      </c>
      <c r="C15" t="s">
        <v>99</v>
      </c>
      <c r="D15">
        <v>154251</v>
      </c>
      <c r="E15" t="s">
        <v>1</v>
      </c>
      <c r="F15" t="s">
        <v>3</v>
      </c>
      <c r="G15" s="3"/>
      <c r="H15" s="3"/>
      <c r="I15" s="3"/>
      <c r="J15" s="3"/>
      <c r="K15" s="3"/>
      <c r="L15" s="3">
        <v>50</v>
      </c>
      <c r="M15">
        <f>G15*Komponen!C10 + H15*Komponen!C11 + I15*Komponen!C12 + J15*Komponen!C13 + K15*Komponen!C14 + L15*Komponen!C15</f>
        <v>50</v>
      </c>
      <c r="N15" t="str">
        <f t="shared" si="0"/>
        <v>C</v>
      </c>
    </row>
    <row r="16" spans="1:14" x14ac:dyDescent="0.25">
      <c r="A16">
        <v>12</v>
      </c>
      <c r="B16" t="s">
        <v>100</v>
      </c>
      <c r="C16" t="s">
        <v>101</v>
      </c>
      <c r="D16">
        <v>155814</v>
      </c>
      <c r="E16" t="s">
        <v>1</v>
      </c>
      <c r="F16" t="s">
        <v>3</v>
      </c>
      <c r="G16" s="3"/>
      <c r="H16" s="3"/>
      <c r="I16" s="3"/>
      <c r="J16" s="3"/>
      <c r="K16" s="3"/>
      <c r="L16" s="3">
        <v>55</v>
      </c>
      <c r="M16">
        <f>G16*Komponen!C10 + H16*Komponen!C11 + I16*Komponen!C12 + J16*Komponen!C13 + K16*Komponen!C14 + L16*Komponen!C15</f>
        <v>55</v>
      </c>
      <c r="N16" t="str">
        <f t="shared" si="0"/>
        <v>C+</v>
      </c>
    </row>
    <row r="17" spans="1:14" x14ac:dyDescent="0.25">
      <c r="A17">
        <v>13</v>
      </c>
      <c r="B17" t="s">
        <v>102</v>
      </c>
      <c r="C17" t="s">
        <v>103</v>
      </c>
      <c r="D17">
        <v>155984</v>
      </c>
      <c r="E17" t="s">
        <v>1</v>
      </c>
      <c r="F17" t="s">
        <v>3</v>
      </c>
      <c r="G17" s="3"/>
      <c r="H17" s="3"/>
      <c r="I17" s="3"/>
      <c r="J17" s="3"/>
      <c r="K17" s="3"/>
      <c r="L17" s="3">
        <v>1</v>
      </c>
      <c r="M17">
        <f>G17*Komponen!C10 + H17*Komponen!C11 + I17*Komponen!C12 + J17*Komponen!C13 + K17*Komponen!C14 + L17*Komponen!C15</f>
        <v>1</v>
      </c>
      <c r="N17" t="str">
        <f t="shared" si="0"/>
        <v>E</v>
      </c>
    </row>
    <row r="18" spans="1:14" x14ac:dyDescent="0.25">
      <c r="A18">
        <v>14</v>
      </c>
      <c r="B18" t="s">
        <v>104</v>
      </c>
      <c r="C18" t="s">
        <v>105</v>
      </c>
      <c r="D18">
        <v>156933</v>
      </c>
      <c r="E18" t="s">
        <v>1</v>
      </c>
      <c r="F18" t="s">
        <v>3</v>
      </c>
      <c r="G18" s="3"/>
      <c r="H18" s="3"/>
      <c r="I18" s="3"/>
      <c r="J18" s="3"/>
      <c r="K18" s="3"/>
      <c r="L18" s="3">
        <v>1</v>
      </c>
      <c r="M18">
        <f>G18*Komponen!C10 + H18*Komponen!C11 + I18*Komponen!C12 + J18*Komponen!C13 + K18*Komponen!C14 + L18*Komponen!C15</f>
        <v>1</v>
      </c>
      <c r="N18" t="str">
        <f t="shared" si="0"/>
        <v>E</v>
      </c>
    </row>
    <row r="19" spans="1:14" x14ac:dyDescent="0.25">
      <c r="A19">
        <v>15</v>
      </c>
      <c r="B19" t="s">
        <v>106</v>
      </c>
      <c r="C19" t="s">
        <v>107</v>
      </c>
      <c r="D19">
        <v>156353</v>
      </c>
      <c r="E19" t="s">
        <v>1</v>
      </c>
      <c r="F19" t="s">
        <v>3</v>
      </c>
      <c r="G19" s="3"/>
      <c r="H19" s="3"/>
      <c r="I19" s="3"/>
      <c r="J19" s="3"/>
      <c r="K19" s="3"/>
      <c r="L19" s="3">
        <v>1</v>
      </c>
      <c r="M19">
        <f>G19*Komponen!C10 + H19*Komponen!C11 + I19*Komponen!C12 + J19*Komponen!C13 + K19*Komponen!C14 + L19*Komponen!C15</f>
        <v>1</v>
      </c>
      <c r="N19" t="str">
        <f t="shared" si="0"/>
        <v>E</v>
      </c>
    </row>
    <row r="20" spans="1:14" x14ac:dyDescent="0.25">
      <c r="A20">
        <v>16</v>
      </c>
      <c r="B20" t="s">
        <v>108</v>
      </c>
      <c r="C20" t="s">
        <v>109</v>
      </c>
      <c r="D20">
        <v>156285</v>
      </c>
      <c r="E20" t="s">
        <v>1</v>
      </c>
      <c r="F20" t="s">
        <v>3</v>
      </c>
      <c r="G20" s="3"/>
      <c r="H20" s="3"/>
      <c r="I20" s="3"/>
      <c r="J20" s="3"/>
      <c r="K20" s="3"/>
      <c r="L20" s="3">
        <f>VLOOKUP(C20,'[1]BIM C'!$C$16:$W$34,21,FALSE)</f>
        <v>12</v>
      </c>
      <c r="M20">
        <f>G20*Komponen!C10 + H20*Komponen!C11 + I20*Komponen!C12 + J20*Komponen!C13 + K20*Komponen!C14 + L20*Komponen!C15</f>
        <v>12</v>
      </c>
      <c r="N20" t="str">
        <f t="shared" si="0"/>
        <v>E</v>
      </c>
    </row>
    <row r="21" spans="1:14" x14ac:dyDescent="0.25">
      <c r="A21">
        <v>17</v>
      </c>
      <c r="B21" t="s">
        <v>110</v>
      </c>
      <c r="C21" t="s">
        <v>111</v>
      </c>
      <c r="D21">
        <v>156905</v>
      </c>
      <c r="E21" t="s">
        <v>1</v>
      </c>
      <c r="F21" t="s">
        <v>3</v>
      </c>
      <c r="G21" s="3"/>
      <c r="H21" s="3"/>
      <c r="I21" s="3"/>
      <c r="J21" s="3"/>
      <c r="K21" s="3"/>
      <c r="L21" s="3">
        <f>VLOOKUP(C21,'[1]BIM C'!$C$16:$W$34,21,FALSE)</f>
        <v>3</v>
      </c>
      <c r="M21">
        <f>G21*Komponen!C10 + H21*Komponen!C11 + I21*Komponen!C12 + J21*Komponen!C13 + K21*Komponen!C14 + L21*Komponen!C15</f>
        <v>3</v>
      </c>
      <c r="N21" t="str">
        <f t="shared" si="0"/>
        <v>E</v>
      </c>
    </row>
    <row r="22" spans="1:14" x14ac:dyDescent="0.25">
      <c r="A22">
        <v>18</v>
      </c>
      <c r="B22" t="s">
        <v>112</v>
      </c>
      <c r="C22" t="s">
        <v>113</v>
      </c>
      <c r="D22">
        <v>155780</v>
      </c>
      <c r="E22" t="s">
        <v>1</v>
      </c>
      <c r="F22" t="s">
        <v>3</v>
      </c>
      <c r="G22" s="3"/>
      <c r="H22" s="3"/>
      <c r="I22" s="3"/>
      <c r="J22" s="3"/>
      <c r="K22" s="3"/>
      <c r="L22" s="3">
        <v>1</v>
      </c>
      <c r="M22">
        <f>G22*Komponen!C10 + H22*Komponen!C11 + I22*Komponen!C12 + J22*Komponen!C13 + K22*Komponen!C14 + L22*Komponen!C15</f>
        <v>1</v>
      </c>
      <c r="N22" t="str">
        <f t="shared" si="0"/>
        <v>E</v>
      </c>
    </row>
    <row r="23" spans="1:14" x14ac:dyDescent="0.25">
      <c r="A23">
        <v>19</v>
      </c>
      <c r="B23" t="s">
        <v>114</v>
      </c>
      <c r="C23" t="s">
        <v>115</v>
      </c>
      <c r="D23">
        <v>152787</v>
      </c>
      <c r="E23" t="s">
        <v>1</v>
      </c>
      <c r="F23" t="s">
        <v>3</v>
      </c>
      <c r="G23" s="3"/>
      <c r="H23" s="3"/>
      <c r="I23" s="3"/>
      <c r="J23" s="3"/>
      <c r="K23" s="3"/>
      <c r="L23" s="3">
        <f>VLOOKUP(C23,'[1]BIM C'!$C$16:$W$34,21,FALSE)</f>
        <v>60</v>
      </c>
      <c r="M23">
        <f>G23*Komponen!C10 + H23*Komponen!C11 + I23*Komponen!C12 + J23*Komponen!C13 + K23*Komponen!C14 + L23*Komponen!C15</f>
        <v>60</v>
      </c>
      <c r="N23" t="str">
        <f t="shared" si="0"/>
        <v>B-</v>
      </c>
    </row>
    <row r="24" spans="1:14" x14ac:dyDescent="0.25">
      <c r="A24">
        <v>20</v>
      </c>
      <c r="B24" t="s">
        <v>116</v>
      </c>
      <c r="C24" t="s">
        <v>117</v>
      </c>
      <c r="D24">
        <v>155489</v>
      </c>
      <c r="E24" t="s">
        <v>1</v>
      </c>
      <c r="F24" t="s">
        <v>3</v>
      </c>
      <c r="G24" s="3"/>
      <c r="H24" s="3"/>
      <c r="I24" s="3"/>
      <c r="J24" s="3"/>
      <c r="K24" s="3"/>
      <c r="L24" s="3">
        <v>1</v>
      </c>
      <c r="M24">
        <f>G24*Komponen!C10 + H24*Komponen!C11 + I24*Komponen!C12 + J24*Komponen!C13 + K24*Komponen!C14 + L24*Komponen!C15</f>
        <v>1</v>
      </c>
      <c r="N24" t="str">
        <f t="shared" si="0"/>
        <v>E</v>
      </c>
    </row>
    <row r="25" spans="1:14" x14ac:dyDescent="0.25">
      <c r="A25">
        <v>21</v>
      </c>
      <c r="B25" t="s">
        <v>118</v>
      </c>
      <c r="C25" t="s">
        <v>119</v>
      </c>
      <c r="D25">
        <v>154956</v>
      </c>
      <c r="E25" t="s">
        <v>1</v>
      </c>
      <c r="F25" t="s">
        <v>3</v>
      </c>
      <c r="G25" s="3"/>
      <c r="H25" s="3"/>
      <c r="I25" s="3"/>
      <c r="J25" s="3"/>
      <c r="K25" s="3"/>
      <c r="L25" s="3">
        <v>1</v>
      </c>
      <c r="M25">
        <f>G25*Komponen!C10 + H25*Komponen!C11 + I25*Komponen!C12 + J25*Komponen!C13 + K25*Komponen!C14 + L25*Komponen!C15</f>
        <v>1</v>
      </c>
      <c r="N25" t="str">
        <f t="shared" si="0"/>
        <v>E</v>
      </c>
    </row>
    <row r="26" spans="1:14" x14ac:dyDescent="0.25">
      <c r="A26">
        <v>22</v>
      </c>
      <c r="B26" t="s">
        <v>120</v>
      </c>
      <c r="C26" t="s">
        <v>121</v>
      </c>
      <c r="D26">
        <v>155707</v>
      </c>
      <c r="E26" t="s">
        <v>1</v>
      </c>
      <c r="F26" t="s">
        <v>3</v>
      </c>
      <c r="G26" s="3"/>
      <c r="H26" s="3"/>
      <c r="I26" s="3"/>
      <c r="J26" s="3"/>
      <c r="K26" s="3"/>
      <c r="L26" s="3">
        <v>1</v>
      </c>
      <c r="M26">
        <f>G26*Komponen!C10 + H26*Komponen!C11 + I26*Komponen!C12 + J26*Komponen!C13 + K26*Komponen!C14 + L26*Komponen!C15</f>
        <v>1</v>
      </c>
      <c r="N26" t="str">
        <f t="shared" si="0"/>
        <v>E</v>
      </c>
    </row>
    <row r="27" spans="1:14" x14ac:dyDescent="0.25">
      <c r="A27">
        <v>23</v>
      </c>
      <c r="B27" t="s">
        <v>122</v>
      </c>
      <c r="C27" t="s">
        <v>123</v>
      </c>
      <c r="D27">
        <v>153666</v>
      </c>
      <c r="E27" t="s">
        <v>1</v>
      </c>
      <c r="F27" t="s">
        <v>3</v>
      </c>
      <c r="G27" s="3"/>
      <c r="H27" s="3"/>
      <c r="I27" s="3"/>
      <c r="J27" s="3"/>
      <c r="K27" s="3"/>
      <c r="L27" s="3">
        <v>1</v>
      </c>
      <c r="M27">
        <f>G27*Komponen!C10 + H27*Komponen!C11 + I27*Komponen!C12 + J27*Komponen!C13 + K27*Komponen!C14 + L27*Komponen!C15</f>
        <v>1</v>
      </c>
      <c r="N27" t="str">
        <f t="shared" si="0"/>
        <v>E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archelonejihad@gmail.com</cp:lastModifiedBy>
  <dcterms:created xsi:type="dcterms:W3CDTF">2025-01-28T05:34:46Z</dcterms:created>
  <dcterms:modified xsi:type="dcterms:W3CDTF">2025-02-03T15:44:36Z</dcterms:modified>
  <cp:category>nilai</cp:category>
</cp:coreProperties>
</file>