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68B29F00-93CB-4D7C-BAEE-A68C8EA391C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<sst xmlns="http://schemas.openxmlformats.org/spreadsheetml/2006/main" count="225" uniqueCount="128">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</sst>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1234580762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1234580762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1234580762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1234580762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1234580762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1234580762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1234580762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1234580762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1234580762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1234580762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1234580762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1234580762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1234580762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1234580762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1234580762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1234580762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1234580762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1234580762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1234580762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22" workbookViewId="0">
      <selection activeCell="K37" sqref="K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48</v>
      </c>
      <c r="L5" s="3">
        <v>76</v>
      </c>
      <c r="M5">
        <f>G5*Komponen!C10 + H5*Komponen!C11 + I5*Komponen!C12 + J5*Komponen!C13 + K5*Komponen!C14 + L5*Komponen!C15</f>
        <v>72.5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84</v>
      </c>
      <c r="H6" s="3">
        <v>0</v>
      </c>
      <c r="I6" s="3">
        <v>75</v>
      </c>
      <c r="J6" s="3">
        <v>80</v>
      </c>
      <c r="K6" s="3">
        <v>76</v>
      </c>
      <c r="L6" s="3">
        <v>84</v>
      </c>
      <c r="M6">
        <f>G6*Komponen!C10 + H6*Komponen!C11 + I6*Komponen!C12 + J6*Komponen!C13 + K6*Komponen!C14 + L6*Komponen!C15</f>
        <v>80.45</v>
      </c>
      <c r="N6" t="str">
        <f t="shared" si="0"/>
        <v>A</v>
      </c>
    </row>
    <row r="7" spans="1:14" x14ac:dyDescent="0.3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82.15</v>
      </c>
      <c r="N7" t="str">
        <f t="shared" si="0"/>
        <v>A</v>
      </c>
    </row>
    <row r="8" spans="1:14" x14ac:dyDescent="0.3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61</v>
      </c>
      <c r="H8" s="3">
        <v>0</v>
      </c>
      <c r="I8" s="3">
        <v>30</v>
      </c>
      <c r="J8" s="3">
        <v>80</v>
      </c>
      <c r="K8" s="3">
        <v>88</v>
      </c>
      <c r="L8" s="3">
        <v>80</v>
      </c>
      <c r="M8">
        <f>G8*Komponen!C10 + H8*Komponen!C11 + I8*Komponen!C12 + J8*Komponen!C13 + K8*Komponen!C14 + L8*Komponen!C15</f>
        <v>71.25</v>
      </c>
      <c r="N8" t="str">
        <f t="shared" si="0"/>
        <v>B+</v>
      </c>
    </row>
    <row r="9" spans="1:14" x14ac:dyDescent="0.3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58</v>
      </c>
      <c r="H9" s="3">
        <v>0</v>
      </c>
      <c r="I9" s="3">
        <v>30</v>
      </c>
      <c r="J9" s="3">
        <v>80</v>
      </c>
      <c r="K9" s="3">
        <v>84</v>
      </c>
      <c r="L9" s="3">
        <v>80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84</v>
      </c>
      <c r="H10" s="3">
        <v>0</v>
      </c>
      <c r="I10" s="3">
        <v>75</v>
      </c>
      <c r="J10" s="3">
        <v>80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68</v>
      </c>
      <c r="M11">
        <f>G11*Komponen!C10 + H11*Komponen!C11 + I11*Komponen!C12 + J11*Komponen!C13 + K11*Komponen!C14 + L11*Komponen!C15</f>
        <v>76.899999999999991</v>
      </c>
      <c r="N11" t="str">
        <f t="shared" si="0"/>
        <v>A-</v>
      </c>
    </row>
    <row r="12" spans="1:14" x14ac:dyDescent="0.3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87</v>
      </c>
      <c r="H12" s="3">
        <v>0</v>
      </c>
      <c r="I12" s="3">
        <v>30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85.1</v>
      </c>
      <c r="N13" t="str">
        <f t="shared" si="0"/>
        <v>A</v>
      </c>
    </row>
    <row r="14" spans="1:14" x14ac:dyDescent="0.3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56</v>
      </c>
      <c r="L14" s="3">
        <v>84</v>
      </c>
      <c r="M14">
        <f>G14*Komponen!C10 + H14*Komponen!C11 + I14*Komponen!C12 + J14*Komponen!C13 + K14*Komponen!C14 + L14*Komponen!C15</f>
        <v>76.900000000000006</v>
      </c>
      <c r="N14" t="str">
        <f t="shared" si="0"/>
        <v>A-</v>
      </c>
    </row>
    <row r="15" spans="1:14" x14ac:dyDescent="0.3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65</v>
      </c>
      <c r="H15" s="3">
        <v>0</v>
      </c>
      <c r="I15" s="3">
        <v>30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69.45</v>
      </c>
      <c r="N15" t="str">
        <f t="shared" si="0"/>
        <v>B</v>
      </c>
    </row>
    <row r="16" spans="1:14" x14ac:dyDescent="0.3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87</v>
      </c>
      <c r="H16" s="3">
        <v>0</v>
      </c>
      <c r="I16" s="3">
        <v>75</v>
      </c>
      <c r="J16" s="3">
        <v>80</v>
      </c>
      <c r="K16" s="3">
        <v>88</v>
      </c>
      <c r="L16" s="3">
        <v>84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3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87</v>
      </c>
      <c r="H17" s="3">
        <v>0</v>
      </c>
      <c r="I17" s="3">
        <v>75</v>
      </c>
      <c r="J17" s="3">
        <v>80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65</v>
      </c>
      <c r="H18" s="3">
        <v>0</v>
      </c>
      <c r="I18" s="3">
        <v>30</v>
      </c>
      <c r="J18" s="3">
        <v>80</v>
      </c>
      <c r="K18" s="3">
        <v>68</v>
      </c>
      <c r="L18" s="3">
        <v>84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3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65</v>
      </c>
      <c r="H19" s="3">
        <v>0</v>
      </c>
      <c r="I19" s="3">
        <v>30</v>
      </c>
      <c r="J19" s="3">
        <v>80</v>
      </c>
      <c r="K19" s="3">
        <v>56</v>
      </c>
      <c r="L19" s="3">
        <v>80</v>
      </c>
      <c r="M19">
        <f>G19*Komponen!C10 + H19*Komponen!C11 + I19*Komponen!C12 + J19*Komponen!C13 + K19*Komponen!C14 + L19*Komponen!C15</f>
        <v>65.45</v>
      </c>
      <c r="N19" t="str">
        <f t="shared" si="0"/>
        <v>B</v>
      </c>
    </row>
    <row r="20" spans="1:14" x14ac:dyDescent="0.3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50</v>
      </c>
      <c r="L20" s="3">
        <v>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95</v>
      </c>
      <c r="H21" s="3">
        <v>0</v>
      </c>
      <c r="I21" s="3">
        <v>90</v>
      </c>
      <c r="J21" s="3">
        <v>80</v>
      </c>
      <c r="K21" s="3">
        <v>76</v>
      </c>
      <c r="L21" s="3">
        <v>84</v>
      </c>
      <c r="M21">
        <f>G21*Komponen!C10 + H21*Komponen!C11 + I21*Komponen!C12 + J21*Komponen!C13 + K21*Komponen!C14 + L21*Komponen!C15</f>
        <v>84.35</v>
      </c>
      <c r="N21" t="str">
        <f t="shared" si="0"/>
        <v>A</v>
      </c>
    </row>
    <row r="22" spans="1:14" x14ac:dyDescent="0.3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88</v>
      </c>
      <c r="L22" s="3">
        <v>80</v>
      </c>
      <c r="M22">
        <f>G22*Komponen!C10 + H22*Komponen!C11 + I22*Komponen!C12 + J22*Komponen!C13 + K22*Komponen!C14 + L22*Komponen!C15</f>
        <v>71.849999999999994</v>
      </c>
      <c r="N22" t="str">
        <f t="shared" si="0"/>
        <v>B+</v>
      </c>
    </row>
    <row r="23" spans="1:14" x14ac:dyDescent="0.3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84</v>
      </c>
      <c r="H23" s="3">
        <v>0</v>
      </c>
      <c r="I23" s="3">
        <v>75</v>
      </c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3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84</v>
      </c>
      <c r="H24" s="3">
        <v>0</v>
      </c>
      <c r="I24" s="3">
        <v>75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78.050000000000011</v>
      </c>
      <c r="N24" t="str">
        <f t="shared" si="0"/>
        <v>A-</v>
      </c>
    </row>
    <row r="25" spans="1:14" x14ac:dyDescent="0.3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92</v>
      </c>
      <c r="H25" s="3">
        <v>0</v>
      </c>
      <c r="I25" s="3">
        <v>85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83.15</v>
      </c>
      <c r="N25" t="str">
        <f t="shared" si="0"/>
        <v>A</v>
      </c>
    </row>
    <row r="26" spans="1:14" x14ac:dyDescent="0.3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32</v>
      </c>
      <c r="L27" s="3">
        <v>76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3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84</v>
      </c>
      <c r="L28" s="3">
        <v>76</v>
      </c>
      <c r="M28">
        <f>G28*Komponen!C10 + H28*Komponen!C11 + I28*Komponen!C12 + J28*Komponen!C13 + K28*Komponen!C14 + L28*Komponen!C15</f>
        <v>69.649999999999991</v>
      </c>
      <c r="N28" t="str">
        <f t="shared" si="0"/>
        <v>B</v>
      </c>
    </row>
    <row r="29" spans="1:14" x14ac:dyDescent="0.3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65</v>
      </c>
      <c r="H29" s="3">
        <v>0</v>
      </c>
      <c r="I29" s="3">
        <v>30</v>
      </c>
      <c r="J29" s="3">
        <v>80</v>
      </c>
      <c r="K29" s="3">
        <v>70</v>
      </c>
      <c r="L29" s="3">
        <v>72</v>
      </c>
      <c r="M29">
        <f>G29*Komponen!C10 + H29*Komponen!C11 + I29*Komponen!C12 + J29*Komponen!C13 + K29*Komponen!C14 + L29*Komponen!C15</f>
        <v>65.45</v>
      </c>
      <c r="N29" t="str">
        <f t="shared" si="0"/>
        <v>B</v>
      </c>
    </row>
    <row r="30" spans="1:14" x14ac:dyDescent="0.3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3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87</v>
      </c>
      <c r="H31" s="3">
        <v>0</v>
      </c>
      <c r="I31" s="3">
        <v>75</v>
      </c>
      <c r="J31" s="3">
        <v>80</v>
      </c>
      <c r="K31" s="3">
        <v>96</v>
      </c>
      <c r="L31" s="3">
        <v>84</v>
      </c>
      <c r="M31">
        <f>G31*Komponen!C10 + H31*Komponen!C11 + I31*Komponen!C12 + J31*Komponen!C13 + K31*Komponen!C14 + L31*Komponen!C15</f>
        <v>84.9</v>
      </c>
      <c r="N31" t="str">
        <f t="shared" si="0"/>
        <v>A</v>
      </c>
    </row>
    <row r="32" spans="1:14" x14ac:dyDescent="0.3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87</v>
      </c>
      <c r="H32" s="3">
        <v>0</v>
      </c>
      <c r="I32" s="3">
        <v>75</v>
      </c>
      <c r="J32" s="3">
        <v>80</v>
      </c>
      <c r="K32" s="3">
        <v>92</v>
      </c>
      <c r="L32" s="3">
        <v>84</v>
      </c>
      <c r="M32">
        <f>G32*Komponen!C10 + H32*Komponen!C11 + I32*Komponen!C12 + J32*Komponen!C13 + K32*Komponen!C14 + L32*Komponen!C15</f>
        <v>84.1</v>
      </c>
      <c r="N32" t="str">
        <f t="shared" si="0"/>
        <v>A</v>
      </c>
    </row>
    <row r="33" spans="1:14" x14ac:dyDescent="0.3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84</v>
      </c>
      <c r="L33" s="3">
        <v>84</v>
      </c>
      <c r="M33">
        <f>G33*Komponen!C10 + H33*Komponen!C11 + I33*Komponen!C12 + J33*Komponen!C13 + K33*Komponen!C14 + L33*Komponen!C15</f>
        <v>72.449999999999989</v>
      </c>
      <c r="N33" t="str">
        <f t="shared" si="0"/>
        <v>B+</v>
      </c>
    </row>
    <row r="34" spans="1:14" x14ac:dyDescent="0.3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65</v>
      </c>
      <c r="H34" s="3">
        <v>0</v>
      </c>
      <c r="I34" s="3">
        <v>30</v>
      </c>
      <c r="J34" s="3">
        <v>80</v>
      </c>
      <c r="K34" s="3">
        <v>50</v>
      </c>
      <c r="L34" s="3">
        <v>80</v>
      </c>
      <c r="M34">
        <f>G34*Komponen!C10 + H34*Komponen!C11 + I34*Komponen!C12 + J34*Komponen!C13 + K34*Komponen!C14 + L34*Komponen!C15</f>
        <v>64.25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2025-01-28T08:18:38Z</dcterms:created>
  <dcterms:modified xsi:type="dcterms:W3CDTF">2025-01-29T12:28:24Z</dcterms:modified>
  <cp:category>nilai</cp:category>
</cp:coreProperties>
</file>