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3C8D7A06-C81B-4637-A7E4-5C34F8637BE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<sst xmlns="http://schemas.openxmlformats.org/spreadsheetml/2006/main" count="225" uniqueCount="128">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</sst>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1234580760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1234580760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1234580760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1234580760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1234580760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1234580760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1234580760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1234580760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1234580760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1234580760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1234580760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1234580760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1234580760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1234580760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1234580760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1234580760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1234580760</v>
      </c>
    </row>
    <row r="13" spans="1:6" x14ac:dyDescent="0.35">
      <c r="A13">
        <v>4</v>
      </c>
      <c r="B13" t="s">
        <v>62</v>
      </c>
      <c r="C13" s="9">
        <v>0.15</v>
      </c>
      <c r="D13" s="11" t="s">
        <v>125</v>
      </c>
      <c r="E13" s="3" t="s">
        <v>125</v>
      </c>
      <c r="F13">
        <v>1234580760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1234580760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1234580760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workbookViewId="0">
      <selection activeCell="I11" sqref="I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65</v>
      </c>
      <c r="H5" s="3">
        <v>0</v>
      </c>
      <c r="I5" s="3">
        <v>50</v>
      </c>
      <c r="J5" s="3">
        <v>80</v>
      </c>
      <c r="K5" s="3">
        <v>84</v>
      </c>
      <c r="L5" s="3">
        <v>84</v>
      </c>
      <c r="M5">
        <f>G5*Komponen!C10 + H5*Komponen!C11 + I5*Komponen!C12 + J5*Komponen!C13 + K5*Komponen!C14 + L5*Komponen!C15</f>
        <v>75.449999999999989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65</v>
      </c>
      <c r="H6" s="3">
        <v>0</v>
      </c>
      <c r="I6" s="3">
        <v>50</v>
      </c>
      <c r="J6" s="3">
        <v>80</v>
      </c>
      <c r="K6" s="3">
        <v>76</v>
      </c>
      <c r="L6" s="3">
        <v>80</v>
      </c>
      <c r="M6">
        <f>G6*Komponen!C10 + H6*Komponen!C11 + I6*Komponen!C12 + J6*Komponen!C13 + K6*Komponen!C14 + L6*Komponen!C15</f>
        <v>72.45</v>
      </c>
      <c r="N6" t="str">
        <f t="shared" si="0"/>
        <v>B+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76</v>
      </c>
      <c r="L7" s="3">
        <v>84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87</v>
      </c>
      <c r="H8" s="3">
        <v>0</v>
      </c>
      <c r="I8" s="3">
        <v>75</v>
      </c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83.1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65</v>
      </c>
      <c r="H9" s="3">
        <v>0</v>
      </c>
      <c r="I9" s="3">
        <v>50</v>
      </c>
      <c r="J9" s="3">
        <v>80</v>
      </c>
      <c r="K9" s="3">
        <v>88</v>
      </c>
      <c r="L9" s="3">
        <v>76</v>
      </c>
      <c r="M9">
        <f>G9*Komponen!C10 + H9*Komponen!C11 + I9*Komponen!C12 + J9*Komponen!C13 + K9*Komponen!C14 + L9*Komponen!C15</f>
        <v>73.45</v>
      </c>
      <c r="N9" t="str">
        <f t="shared" si="0"/>
        <v>B+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65</v>
      </c>
      <c r="H10" s="3">
        <v>0</v>
      </c>
      <c r="I10" s="3">
        <v>50</v>
      </c>
      <c r="J10" s="3">
        <v>80</v>
      </c>
      <c r="K10" s="3">
        <v>60</v>
      </c>
      <c r="L10" s="3">
        <v>88</v>
      </c>
      <c r="M10">
        <f>G10*Komponen!C10 + H10*Komponen!C11 + I10*Komponen!C12 + J10*Komponen!C13 + K10*Komponen!C14 + L10*Komponen!C15</f>
        <v>72.05</v>
      </c>
      <c r="N10" t="str">
        <f t="shared" si="0"/>
        <v>B+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65</v>
      </c>
      <c r="H11" s="3">
        <v>0</v>
      </c>
      <c r="I11" s="3">
        <v>50</v>
      </c>
      <c r="J11" s="3">
        <v>80</v>
      </c>
      <c r="K11" s="3">
        <v>92</v>
      </c>
      <c r="L11" s="3">
        <v>84</v>
      </c>
      <c r="M11">
        <f>G11*Komponen!C10 + H11*Komponen!C11 + I11*Komponen!C12 + J11*Komponen!C13 + K11*Komponen!C14 + L11*Komponen!C15</f>
        <v>77.050000000000011</v>
      </c>
      <c r="N11" t="str">
        <f t="shared" si="0"/>
        <v>A-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65</v>
      </c>
      <c r="H12" s="3">
        <v>0</v>
      </c>
      <c r="I12" s="3">
        <v>50</v>
      </c>
      <c r="J12" s="3">
        <v>80</v>
      </c>
      <c r="K12" s="3">
        <v>68</v>
      </c>
      <c r="L12" s="3">
        <v>88</v>
      </c>
      <c r="M12">
        <f>G12*Komponen!C10 + H12*Komponen!C11 + I12*Komponen!C12 + J12*Komponen!C13 + K12*Komponen!C14 + L12*Komponen!C15</f>
        <v>73.650000000000006</v>
      </c>
      <c r="N12" t="str">
        <f t="shared" si="0"/>
        <v>B+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80</v>
      </c>
      <c r="L13" s="3">
        <v>88</v>
      </c>
      <c r="M13">
        <f>G13*Komponen!C10 + H13*Komponen!C11 + I13*Komponen!C12 + J13*Komponen!C13 + K13*Komponen!C14 + L13*Komponen!C15</f>
        <v>83.1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84</v>
      </c>
      <c r="L14" s="3">
        <v>88</v>
      </c>
      <c r="M14">
        <f>G14*Komponen!C10 + H14*Komponen!C11 + I14*Komponen!C12 + J14*Komponen!C13 + K14*Komponen!C14 + L14*Komponen!C15</f>
        <v>83.899999999999991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60</v>
      </c>
      <c r="L15" s="3">
        <v>0</v>
      </c>
      <c r="M15">
        <f>G15*Komponen!C10 + H15*Komponen!C11 + I15*Komponen!C12 + J15*Komponen!C13 + K15*Komponen!C14 + L15*Komponen!C15</f>
        <v>12</v>
      </c>
      <c r="N15" t="str">
        <f t="shared" si="0"/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65</v>
      </c>
      <c r="H16" s="3">
        <v>0</v>
      </c>
      <c r="I16" s="3">
        <v>50</v>
      </c>
      <c r="J16" s="3">
        <v>80</v>
      </c>
      <c r="K16" s="3">
        <v>72</v>
      </c>
      <c r="L16" s="3">
        <v>76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76</v>
      </c>
      <c r="L17" s="3">
        <v>80</v>
      </c>
      <c r="M17">
        <f>G17*Komponen!C10 + H17*Komponen!C11 + I17*Komponen!C12 + J17*Komponen!C13 + K17*Komponen!C14 + L17*Komponen!C15</f>
        <v>80.7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65</v>
      </c>
      <c r="H18" s="3">
        <v>0</v>
      </c>
      <c r="I18" s="3">
        <v>50</v>
      </c>
      <c r="J18" s="3">
        <v>80</v>
      </c>
      <c r="K18" s="3">
        <v>72</v>
      </c>
      <c r="L18" s="3">
        <v>88</v>
      </c>
      <c r="M18">
        <f>G18*Komponen!C10 + H18*Komponen!C11 + I18*Komponen!C12 + J18*Komponen!C13 + K18*Komponen!C14 + L18*Komponen!C15</f>
        <v>74.449999999999989</v>
      </c>
      <c r="N18" t="str">
        <f t="shared" si="0"/>
        <v>B+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92</v>
      </c>
      <c r="H19" s="3">
        <v>0</v>
      </c>
      <c r="I19" s="3">
        <v>85</v>
      </c>
      <c r="J19" s="3">
        <v>80</v>
      </c>
      <c r="K19" s="3">
        <v>76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92</v>
      </c>
      <c r="H20" s="3">
        <v>0</v>
      </c>
      <c r="I20" s="3">
        <v>85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83.15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87</v>
      </c>
      <c r="H21" s="3">
        <v>0</v>
      </c>
      <c r="I21" s="3">
        <v>75</v>
      </c>
      <c r="J21" s="3">
        <v>80</v>
      </c>
      <c r="K21" s="3">
        <v>76</v>
      </c>
      <c r="L21" s="3">
        <v>76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65</v>
      </c>
      <c r="H22" s="3">
        <v>0</v>
      </c>
      <c r="I22" s="3">
        <v>50</v>
      </c>
      <c r="J22" s="3">
        <v>80</v>
      </c>
      <c r="K22" s="3">
        <v>72</v>
      </c>
      <c r="L22" s="3">
        <v>84</v>
      </c>
      <c r="M22">
        <f>G22*Komponen!C10 + H22*Komponen!C11 + I22*Komponen!C12 + J22*Komponen!C13 + K22*Komponen!C14 + L22*Komponen!C15</f>
        <v>73.05</v>
      </c>
      <c r="N22" t="str">
        <f t="shared" si="0"/>
        <v>B+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87</v>
      </c>
      <c r="H23" s="3">
        <v>0</v>
      </c>
      <c r="I23" s="3">
        <v>75</v>
      </c>
      <c r="J23" s="3">
        <v>80</v>
      </c>
      <c r="K23" s="3">
        <v>75</v>
      </c>
      <c r="L23" s="3">
        <v>84</v>
      </c>
      <c r="M23">
        <f>G23*Komponen!C10 + H23*Komponen!C11 + I23*Komponen!C12 + J23*Komponen!C13 + K23*Komponen!C14 + L23*Komponen!C15</f>
        <v>80.699999999999989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78</v>
      </c>
      <c r="L24" s="3">
        <v>96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60</v>
      </c>
      <c r="L25" s="3">
        <v>0</v>
      </c>
      <c r="M25">
        <f>G25*Komponen!C10 + H25*Komponen!C11 + I25*Komponen!C12 + J25*Komponen!C13 + K25*Komponen!C14 + L25*Komponen!C15</f>
        <v>12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60</v>
      </c>
      <c r="L26" s="3">
        <v>0</v>
      </c>
      <c r="M26">
        <f>G26*Komponen!C10 + H26*Komponen!C11 + I26*Komponen!C12 + J26*Komponen!C13 + K26*Komponen!C14 + L26*Komponen!C15</f>
        <v>12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87</v>
      </c>
      <c r="H27" s="3">
        <v>0</v>
      </c>
      <c r="I27" s="3">
        <v>75</v>
      </c>
      <c r="J27" s="3">
        <v>80</v>
      </c>
      <c r="K27" s="3">
        <v>88</v>
      </c>
      <c r="L27" s="3">
        <v>64</v>
      </c>
      <c r="M27">
        <f>G27*Komponen!C10 + H27*Komponen!C11 + I27*Komponen!C12 + J27*Komponen!C13 + K27*Komponen!C14 + L27*Komponen!C15</f>
        <v>76.3</v>
      </c>
      <c r="N27" t="str">
        <f t="shared" si="0"/>
        <v>A-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50</v>
      </c>
      <c r="H28" s="3">
        <v>0</v>
      </c>
      <c r="I28" s="3">
        <v>50</v>
      </c>
      <c r="J28" s="3">
        <v>80</v>
      </c>
      <c r="K28" s="3">
        <v>84</v>
      </c>
      <c r="L28" s="3">
        <v>84</v>
      </c>
      <c r="M28">
        <f>G28*Komponen!C10 + H28*Komponen!C11 + I28*Komponen!C12 + J28*Komponen!C13 + K28*Komponen!C14 + L28*Komponen!C15</f>
        <v>73.199999999999989</v>
      </c>
      <c r="N28" t="str">
        <f t="shared" si="0"/>
        <v>B+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100</v>
      </c>
      <c r="L29" s="3">
        <v>76</v>
      </c>
      <c r="M29">
        <f>G29*Komponen!C10 + H29*Komponen!C11 + I29*Komponen!C12 + J29*Komponen!C13 + K29*Komponen!C14 + L29*Komponen!C15</f>
        <v>81.099999999999994</v>
      </c>
      <c r="N29" t="str">
        <f t="shared" si="0"/>
        <v>A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87</v>
      </c>
      <c r="H30" s="3">
        <v>0</v>
      </c>
      <c r="I30" s="3">
        <v>75</v>
      </c>
      <c r="J30" s="3">
        <v>80</v>
      </c>
      <c r="K30" s="3">
        <v>76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65</v>
      </c>
      <c r="H31" s="3">
        <v>0</v>
      </c>
      <c r="I31" s="3">
        <v>50</v>
      </c>
      <c r="J31" s="3">
        <v>80</v>
      </c>
      <c r="K31" s="3">
        <v>88</v>
      </c>
      <c r="L31" s="3">
        <v>88</v>
      </c>
      <c r="M31">
        <f>G31*Komponen!C10 + H31*Komponen!C11 + I31*Komponen!C12 + J31*Komponen!C13 + K31*Komponen!C14 + L31*Komponen!C15</f>
        <v>77.650000000000006</v>
      </c>
      <c r="N31" t="str">
        <f t="shared" si="0"/>
        <v>A-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95</v>
      </c>
      <c r="H32" s="3">
        <v>0</v>
      </c>
      <c r="I32" s="3">
        <v>90</v>
      </c>
      <c r="J32" s="3">
        <v>80</v>
      </c>
      <c r="K32" s="3">
        <v>76</v>
      </c>
      <c r="L32" s="3">
        <v>88</v>
      </c>
      <c r="M32">
        <f>G32*Komponen!C10 + H32*Komponen!C11 + I32*Komponen!C12 + J32*Komponen!C13 + K32*Komponen!C14 + L32*Komponen!C15</f>
        <v>85.75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87</v>
      </c>
      <c r="H33" s="3">
        <v>0</v>
      </c>
      <c r="I33" s="3">
        <v>75</v>
      </c>
      <c r="J33" s="3">
        <v>80</v>
      </c>
      <c r="K33" s="3">
        <v>76</v>
      </c>
      <c r="L33" s="3">
        <v>72</v>
      </c>
      <c r="M33">
        <f>G33*Komponen!C10 + H33*Komponen!C11 + I33*Komponen!C12 + J33*Komponen!C13 + K33*Komponen!C14 + L33*Komponen!C15</f>
        <v>76.7</v>
      </c>
      <c r="N33" t="str">
        <f t="shared" si="0"/>
        <v>A-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83</v>
      </c>
      <c r="H34" s="3">
        <v>0</v>
      </c>
      <c r="I34" s="3">
        <v>75</v>
      </c>
      <c r="J34" s="3">
        <v>80</v>
      </c>
      <c r="K34" s="3">
        <v>80</v>
      </c>
      <c r="L34" s="3">
        <v>88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2025-01-28T08:18:28Z</dcterms:created>
  <dcterms:modified xsi:type="dcterms:W3CDTF">2025-02-03T15:00:32Z</dcterms:modified>
  <cp:category>nilai</cp:category>
</cp:coreProperties>
</file>