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AB2B22D0-9D6E-4F56-A9B3-3C323E1D403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<sst xmlns="http://schemas.openxmlformats.org/spreadsheetml/2006/main" count="225" uniqueCount="128">
  <si>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</si>
  <si>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</si>
  <si>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</si>
  <si>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</si>
  <si>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</si>
  <si>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</si>
  <si>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</si>
  <si>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</si>
  <si>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</si>
  <si>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</si>
  <si>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</si>
  <si>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</si>
  <si>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</si>
  <si>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</si>
  <si>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</si>
  <si>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</si>
  <si>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</si>
  <si>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</si>
  <si>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</si>
  <si>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</si>
  <si>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</si>
  <si>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</si>
  <si>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</si>
  <si>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</si>
  <si>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</si>
  <si>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</si>
  <si>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</si>
  <si>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</si>
  <si>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</si>
  <si>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</si>
  <si>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</si>
  <si>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</si>
  <si>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</si>
  <si>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</si>
  <si>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</si>
  <si>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</si>
  <si>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</si>
  <si>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</si>
  <si>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</si>
  <si>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</si>
  <si>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</si>
  <si>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</si>
  <si>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</si>
  <si>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</si>
  <si>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</si>
  <si>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</si>
  <si>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</si>
  <si>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</si>
  <si>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</si>
  <si>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</si>
  <si>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</si>
  <si>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</si>
  <si>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</si>
  <si>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</si>
  <si>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</si>
  <si>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</si>
  <si>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</si>
  <si>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</si>
  <si>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</si>
  <si>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</si>
  <si>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</si>
  <si>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</si>
  <si>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</si>
  <si>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</si>
  <si>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</si>
  <si>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</si>
  <si>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</si>
  <si>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</si>
  <si>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</si>
  <si>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</si>
  <si>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</si>
  <si>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</si>
  <si>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</si>
  <si>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</si>
  <si>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</si>
  <si>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</si>
  <si>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</si>
  <si>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</si>
  <si>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</si>
  <si>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</si>
  <si>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</si>
  <si>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</si>
  <si>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</si>
  <si>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</si>
  <si>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</si>
  <si>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</si>
  <si>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</si>
  <si>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</si>
  <si>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</si>
  <si>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</si>
  <si>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</si>
  <si>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</si>
  <si>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</si>
  <si>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</si>
  <si>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</si>
  <si>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</si>
  <si>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</si>
  <si>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</si>
  <si>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</si>
  <si>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</si>
  <si>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</si>
  <si>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</si>
  <si>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</si>
  <si>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</si>
  <si>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</si>
  <si>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</si>
  <si>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</si>
  <si>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</si>
  <si>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</si>
  <si>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</si>
  <si>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</si>
  <si>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</si>
  <si>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</si>
  <si>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</si>
  <si>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</si>
  <si>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</si>
  <si>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</si>
  <si>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</si>
  <si>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</si>
  <si>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</si>
  <si>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</si>
  <si>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</si>
  <si>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</si>
  <si>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</si>
  <si>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</si>
  <si>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</si>
  <si>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 xml:space="preserve">PBL 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</si>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</sst>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zoomScaleNormal="10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1234580759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1234580759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1234580759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1234580759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1234580759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1234580759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1234580759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1234580759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1234580759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1234580759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1234580759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1234580759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1234580759</v>
      </c>
    </row>
    <row r="23" spans="1:4" x14ac:dyDescent="0.35">
      <c r="A23">
        <v>14</v>
      </c>
      <c r="B23" s="3" t="s">
        <v>112</v>
      </c>
      <c r="C23" s="11" t="s">
        <v>121</v>
      </c>
      <c r="D23">
        <v>1234580759</v>
      </c>
    </row>
    <row r="24" spans="1:4" x14ac:dyDescent="0.35">
      <c r="A24">
        <v>15</v>
      </c>
      <c r="B24" s="3" t="s">
        <v>112</v>
      </c>
      <c r="C24" s="11" t="s">
        <v>121</v>
      </c>
      <c r="D24">
        <v>1234580759</v>
      </c>
    </row>
    <row r="25" spans="1:4" x14ac:dyDescent="0.35">
      <c r="A25">
        <v>16</v>
      </c>
      <c r="B25" s="11" t="s">
        <v>113</v>
      </c>
      <c r="C25" s="3" t="s">
        <v>122</v>
      </c>
      <c r="D25">
        <v>1234580759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1234580759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1234580759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1234580759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1234580759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1234580759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1234580759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0" workbookViewId="0">
      <selection activeCell="I23" sqref="I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80</v>
      </c>
      <c r="L5" s="3">
        <v>84</v>
      </c>
      <c r="M5">
        <f>G5*Komponen!C10 + H5*Komponen!C11 + I5*Komponen!C12 + J5*Komponen!C13 + K5*Komponen!C14 + L5*Komponen!C15</f>
        <v>81.699999999999989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87</v>
      </c>
      <c r="H6" s="3">
        <v>0</v>
      </c>
      <c r="I6" s="3">
        <v>75</v>
      </c>
      <c r="J6" s="3">
        <v>80</v>
      </c>
      <c r="K6" s="3">
        <v>72</v>
      </c>
      <c r="L6" s="3">
        <v>84</v>
      </c>
      <c r="M6">
        <f>G6*Komponen!C10 + H6*Komponen!C11 + I6*Komponen!C12 + J6*Komponen!C13 + K6*Komponen!C14 + L6*Komponen!C15</f>
        <v>80.099999999999994</v>
      </c>
      <c r="N6" t="str">
        <f t="shared" si="0"/>
        <v>A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92</v>
      </c>
      <c r="H7" s="3">
        <v>0</v>
      </c>
      <c r="I7" s="3">
        <v>85</v>
      </c>
      <c r="J7" s="3">
        <v>80</v>
      </c>
      <c r="K7" s="3">
        <v>76</v>
      </c>
      <c r="L7" s="3">
        <v>76</v>
      </c>
      <c r="M7">
        <f>G7*Komponen!C10 + H7*Komponen!C11 + I7*Komponen!C12 + J7*Komponen!C13 + K7*Komponen!C14 + L7*Komponen!C15</f>
        <v>80.349999999999994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65</v>
      </c>
      <c r="H9" s="3">
        <v>0</v>
      </c>
      <c r="I9" s="3">
        <v>50</v>
      </c>
      <c r="J9" s="3">
        <v>80</v>
      </c>
      <c r="K9" s="3">
        <v>80</v>
      </c>
      <c r="L9" s="3">
        <v>88</v>
      </c>
      <c r="M9">
        <f>G9*Komponen!C10 + H9*Komponen!C11 + I9*Komponen!C12 + J9*Komponen!C13 + K9*Komponen!C14 + L9*Komponen!C15</f>
        <v>76.05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80</v>
      </c>
      <c r="K10" s="3">
        <v>28</v>
      </c>
      <c r="L10" s="3">
        <v>88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65</v>
      </c>
      <c r="H11" s="3">
        <v>0</v>
      </c>
      <c r="I11" s="3">
        <v>50</v>
      </c>
      <c r="J11" s="3">
        <v>80</v>
      </c>
      <c r="K11" s="3">
        <v>68</v>
      </c>
      <c r="L11" s="3">
        <v>72</v>
      </c>
      <c r="M11">
        <f>G11*Komponen!C10 + H11*Komponen!C11 + I11*Komponen!C12 + J11*Komponen!C13 + K11*Komponen!C14 + L11*Komponen!C15</f>
        <v>68.05</v>
      </c>
      <c r="N11" t="str">
        <f t="shared" si="0"/>
        <v>B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92</v>
      </c>
      <c r="H12" s="3">
        <v>0</v>
      </c>
      <c r="I12" s="3">
        <v>85</v>
      </c>
      <c r="J12" s="3">
        <v>80</v>
      </c>
      <c r="K12" s="3">
        <v>96</v>
      </c>
      <c r="L12" s="3">
        <v>72</v>
      </c>
      <c r="M12">
        <f>G12*Komponen!C10 + H12*Komponen!C11 + I12*Komponen!C12 + J12*Komponen!C13 + K12*Komponen!C14 + L12*Komponen!C15</f>
        <v>82.95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92</v>
      </c>
      <c r="H15" s="3">
        <v>0</v>
      </c>
      <c r="I15" s="3">
        <v>85</v>
      </c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83.949999999999989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95</v>
      </c>
      <c r="H16" s="3">
        <v>0</v>
      </c>
      <c r="I16" s="3">
        <v>90</v>
      </c>
      <c r="J16" s="3">
        <v>80</v>
      </c>
      <c r="K16" s="3">
        <v>100</v>
      </c>
      <c r="L16" s="3">
        <v>84</v>
      </c>
      <c r="M16">
        <f>G16*Komponen!C10 + H16*Komponen!C11 + I16*Komponen!C12 + J16*Komponen!C13 + K16*Komponen!C14 + L16*Komponen!C15</f>
        <v>89.15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92</v>
      </c>
      <c r="H17" s="3">
        <v>0</v>
      </c>
      <c r="I17" s="3">
        <v>85</v>
      </c>
      <c r="J17" s="3">
        <v>80</v>
      </c>
      <c r="K17" s="3">
        <v>72</v>
      </c>
      <c r="L17" s="3">
        <v>84</v>
      </c>
      <c r="M17">
        <f>G17*Komponen!C10 + H17*Komponen!C11 + I17*Komponen!C12 + J17*Komponen!C13 + K17*Komponen!C14 + L17*Komponen!C15</f>
        <v>82.35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87</v>
      </c>
      <c r="H18" s="3">
        <v>0</v>
      </c>
      <c r="I18" s="3">
        <v>75</v>
      </c>
      <c r="J18" s="3">
        <v>80</v>
      </c>
      <c r="K18" s="3">
        <v>64</v>
      </c>
      <c r="L18" s="3">
        <v>88</v>
      </c>
      <c r="M18">
        <f>G18*Komponen!C10 + H18*Komponen!C11 + I18*Komponen!C12 + J18*Komponen!C13 + K18*Komponen!C14 + L18*Komponen!C15</f>
        <v>79.899999999999991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72</v>
      </c>
      <c r="L19" s="3">
        <v>80</v>
      </c>
      <c r="M19">
        <f>G19*Komponen!C10 + H19*Komponen!C11 + I19*Komponen!C12 + J19*Komponen!C13 + K19*Komponen!C14 + L19*Komponen!C15</f>
        <v>78.699999999999989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65</v>
      </c>
      <c r="H20" s="3">
        <v>0</v>
      </c>
      <c r="I20" s="3">
        <v>50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87</v>
      </c>
      <c r="H21" s="3">
        <v>0</v>
      </c>
      <c r="I21" s="3">
        <v>75</v>
      </c>
      <c r="J21" s="3">
        <v>80</v>
      </c>
      <c r="K21" s="3">
        <v>92</v>
      </c>
      <c r="L21" s="3">
        <v>84</v>
      </c>
      <c r="M21">
        <f>G21*Komponen!C10 + H21*Komponen!C11 + I21*Komponen!C12 + J21*Komponen!C13 + K21*Komponen!C14 + L21*Komponen!C15</f>
        <v>84.1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80</v>
      </c>
      <c r="L22" s="3">
        <v>72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81.449999999999989</v>
      </c>
      <c r="N23" t="str">
        <f t="shared" si="0"/>
        <v>A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84</v>
      </c>
      <c r="L24" s="3">
        <v>88</v>
      </c>
      <c r="M24">
        <f>G24*Komponen!C10 + H24*Komponen!C11 + I24*Komponen!C12 + J24*Komponen!C13 + K24*Komponen!C14 + L24*Komponen!C15</f>
        <v>83.899999999999991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87</v>
      </c>
      <c r="H25" s="3">
        <v>0</v>
      </c>
      <c r="I25" s="3">
        <v>75</v>
      </c>
      <c r="J25" s="3">
        <v>80</v>
      </c>
      <c r="K25" s="3">
        <v>56</v>
      </c>
      <c r="L25" s="3">
        <v>88</v>
      </c>
      <c r="M25">
        <f>G25*Komponen!C10 + H25*Komponen!C11 + I25*Komponen!C12 + J25*Komponen!C13 + K25*Komponen!C14 + L25*Komponen!C15</f>
        <v>78.3</v>
      </c>
      <c r="N25" t="str">
        <f t="shared" si="0"/>
        <v>A-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58</v>
      </c>
      <c r="H26" s="3">
        <v>0</v>
      </c>
      <c r="I26" s="3">
        <v>50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73.599999999999994</v>
      </c>
      <c r="N26" t="str">
        <f t="shared" si="0"/>
        <v>B+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87</v>
      </c>
      <c r="H27" s="3">
        <v>0</v>
      </c>
      <c r="I27" s="3">
        <v>75</v>
      </c>
      <c r="J27" s="3">
        <v>80</v>
      </c>
      <c r="K27" s="3">
        <v>72</v>
      </c>
      <c r="L27" s="3">
        <v>72</v>
      </c>
      <c r="M27">
        <f>G27*Komponen!C10 + H27*Komponen!C11 + I27*Komponen!C12 + J27*Komponen!C13 + K27*Komponen!C14 + L27*Komponen!C15</f>
        <v>75.899999999999991</v>
      </c>
      <c r="N27" t="str">
        <f t="shared" si="0"/>
        <v>A-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65</v>
      </c>
      <c r="H28" s="3">
        <v>0</v>
      </c>
      <c r="I28" s="3">
        <v>50</v>
      </c>
      <c r="J28" s="3">
        <v>80</v>
      </c>
      <c r="K28" s="3">
        <v>72</v>
      </c>
      <c r="L28" s="3">
        <v>80</v>
      </c>
      <c r="M28">
        <f>G28*Komponen!C10 + H28*Komponen!C11 + I28*Komponen!C12 + J28*Komponen!C13 + K28*Komponen!C14 + L28*Komponen!C15</f>
        <v>71.650000000000006</v>
      </c>
      <c r="N28" t="str">
        <f t="shared" si="0"/>
        <v>B+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87</v>
      </c>
      <c r="H29" s="3">
        <v>0</v>
      </c>
      <c r="I29" s="3">
        <v>75</v>
      </c>
      <c r="J29" s="3">
        <v>80</v>
      </c>
      <c r="K29" s="3">
        <v>88</v>
      </c>
      <c r="L29" s="3">
        <v>80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95</v>
      </c>
      <c r="H30" s="3">
        <v>0</v>
      </c>
      <c r="I30" s="3">
        <v>90</v>
      </c>
      <c r="J30" s="3">
        <v>80</v>
      </c>
      <c r="K30" s="3">
        <v>100</v>
      </c>
      <c r="L30" s="3">
        <v>76</v>
      </c>
      <c r="M30">
        <f>G30*Komponen!C10 + H30*Komponen!C11 + I30*Komponen!C12 + J30*Komponen!C13 + K30*Komponen!C14 + L30*Komponen!C15</f>
        <v>86.35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75</v>
      </c>
      <c r="H31" s="3">
        <v>0</v>
      </c>
      <c r="I31" s="3">
        <v>50</v>
      </c>
      <c r="J31" s="3">
        <v>80</v>
      </c>
      <c r="K31" s="3">
        <v>76</v>
      </c>
      <c r="L31" s="3">
        <v>88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65</v>
      </c>
      <c r="H32" s="3">
        <v>0</v>
      </c>
      <c r="I32" s="3">
        <v>50</v>
      </c>
      <c r="J32" s="3">
        <v>80</v>
      </c>
      <c r="K32" s="3">
        <v>72</v>
      </c>
      <c r="L32" s="3">
        <v>88</v>
      </c>
      <c r="M32">
        <f>G32*Komponen!C10 + H32*Komponen!C11 + I32*Komponen!C12 + J32*Komponen!C13 + K32*Komponen!C14 + L32*Komponen!C15</f>
        <v>74.449999999999989</v>
      </c>
      <c r="N32" t="str">
        <f t="shared" si="0"/>
        <v>B+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95</v>
      </c>
      <c r="H33" s="3">
        <v>0</v>
      </c>
      <c r="I33" s="3">
        <v>90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85.15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48</v>
      </c>
      <c r="L34" s="3">
        <v>80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2025-01-28T08:18:22Z</dcterms:created>
  <dcterms:modified xsi:type="dcterms:W3CDTF">2025-02-03T15:01:30Z</dcterms:modified>
  <cp:category>nilai</cp:category>
</cp:coreProperties>
</file>