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8FF43768-9DFF-422D-A31A-86899B91728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<sst xmlns="http://schemas.openxmlformats.org/spreadsheetml/2006/main" count="225" uniqueCount="128">
  <si>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</si>
  <si>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</si>
  <si>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</si>
  <si>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</si>
  <si>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</si>
  <si>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</si>
  <si>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</si>
  <si>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</si>
  <si>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</si>
  <si>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</si>
  <si>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</si>
  <si>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</si>
  <si>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</si>
  <si>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</si>
  <si>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</si>
  <si>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</si>
  <si>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</si>
  <si>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</si>
  <si>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</si>
  <si>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</si>
  <si>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</si>
  <si>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</si>
  <si>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</si>
  <si>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</si>
  <si>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</si>
  <si>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</si>
  <si>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</si>
  <si>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</si>
  <si>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</si>
  <si>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</si>
  <si>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</si>
  <si>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</si>
  <si>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</si>
  <si>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</si>
  <si>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</si>
  <si>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</si>
  <si>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</si>
  <si>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</si>
  <si>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</si>
  <si>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</si>
  <si>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</si>
  <si>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</si>
  <si>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</si>
  <si>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</si>
  <si>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</si>
  <si>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</si>
  <si>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</si>
  <si>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</si>
  <si>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</si>
  <si>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</si>
  <si>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</si>
  <si>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</si>
  <si>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</si>
  <si>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</si>
  <si>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</si>
  <si>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</si>
  <si>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</si>
  <si>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</si>
  <si>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</si>
  <si>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</si>
  <si>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</si>
  <si>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</si>
  <si>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</si>
  <si>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</si>
  <si>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</si>
  <si>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</si>
  <si>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</si>
  <si>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</si>
  <si>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</si>
  <si>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</si>
  <si>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</si>
  <si>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</si>
  <si>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</si>
  <si>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</si>
  <si>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</si>
  <si>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</si>
  <si>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</si>
  <si>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</si>
  <si>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</si>
  <si>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</si>
  <si>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</si>
  <si>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</si>
  <si>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</si>
  <si>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</si>
  <si>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</si>
  <si>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</si>
  <si>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</si>
  <si>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</si>
  <si>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</si>
  <si>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</si>
  <si>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</si>
  <si>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</si>
  <si>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</si>
  <si>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</si>
  <si>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</si>
  <si>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</si>
  <si>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</si>
  <si>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</si>
  <si>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</si>
  <si>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</si>
  <si>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</si>
  <si>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</si>
  <si>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</si>
  <si>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</si>
  <si>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</si>
  <si>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</si>
  <si>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</si>
  <si>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</si>
  <si>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</si>
  <si>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</si>
  <si>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</si>
  <si>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</si>
  <si>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</si>
  <si>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</si>
  <si>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Final Exam</t>
  </si>
  <si>
    <t>Evaluation of Drug Problems with a Physical Science Approach</t>
  </si>
  <si>
    <t>Temperature and Light</t>
  </si>
  <si>
    <t>Fluid Mechanics</t>
  </si>
  <si>
    <t>Midterm Exam</t>
  </si>
  <si>
    <t>Linear Momentum</t>
  </si>
  <si>
    <t>Work and Energy</t>
  </si>
  <si>
    <t>Measurement and Significant Figures</t>
  </si>
  <si>
    <t>Magnitudes and Units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</si>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</sst>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4" sqref="F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122</v>
      </c>
      <c r="D10">
        <v>1234580758</v>
      </c>
    </row>
    <row r="11" spans="1:4" x14ac:dyDescent="0.35">
      <c r="A11">
        <v>2</v>
      </c>
      <c r="B11" s="3" t="s">
        <v>106</v>
      </c>
      <c r="C11" s="3" t="s">
        <v>121</v>
      </c>
      <c r="D11">
        <v>1234580758</v>
      </c>
    </row>
    <row r="12" spans="1:4" x14ac:dyDescent="0.35">
      <c r="A12">
        <v>3</v>
      </c>
      <c r="B12" s="3" t="s">
        <v>106</v>
      </c>
      <c r="C12" s="3" t="s">
        <v>121</v>
      </c>
      <c r="D12">
        <v>1234580758</v>
      </c>
    </row>
    <row r="13" spans="1:4" x14ac:dyDescent="0.35">
      <c r="A13">
        <v>4</v>
      </c>
      <c r="B13" s="3" t="s">
        <v>106</v>
      </c>
      <c r="C13" s="3" t="s">
        <v>121</v>
      </c>
      <c r="D13">
        <v>1234580758</v>
      </c>
    </row>
    <row r="14" spans="1:4" x14ac:dyDescent="0.35">
      <c r="A14">
        <v>5</v>
      </c>
      <c r="B14" s="3" t="s">
        <v>107</v>
      </c>
      <c r="C14" s="3" t="s">
        <v>120</v>
      </c>
      <c r="D14">
        <v>1234580758</v>
      </c>
    </row>
    <row r="15" spans="1:4" x14ac:dyDescent="0.35">
      <c r="A15">
        <v>6</v>
      </c>
      <c r="B15" s="3" t="s">
        <v>107</v>
      </c>
      <c r="C15" s="3" t="s">
        <v>120</v>
      </c>
      <c r="D15">
        <v>1234580758</v>
      </c>
    </row>
    <row r="16" spans="1:4" x14ac:dyDescent="0.35">
      <c r="A16">
        <v>7</v>
      </c>
      <c r="B16" s="3" t="s">
        <v>108</v>
      </c>
      <c r="C16" s="3" t="s">
        <v>119</v>
      </c>
      <c r="D16">
        <v>1234580758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1234580758</v>
      </c>
    </row>
    <row r="18" spans="1:4" x14ac:dyDescent="0.35">
      <c r="A18">
        <v>9</v>
      </c>
      <c r="B18" s="3" t="s">
        <v>110</v>
      </c>
      <c r="C18" s="3" t="s">
        <v>117</v>
      </c>
      <c r="D18">
        <v>1234580758</v>
      </c>
    </row>
    <row r="19" spans="1:4" x14ac:dyDescent="0.35">
      <c r="A19">
        <v>10</v>
      </c>
      <c r="B19" s="3" t="s">
        <v>110</v>
      </c>
      <c r="C19" s="3" t="s">
        <v>117</v>
      </c>
      <c r="D19">
        <v>1234580758</v>
      </c>
    </row>
    <row r="20" spans="1:4" x14ac:dyDescent="0.35">
      <c r="A20">
        <v>11</v>
      </c>
      <c r="B20" s="3" t="s">
        <v>110</v>
      </c>
      <c r="C20" s="3" t="s">
        <v>117</v>
      </c>
      <c r="D20">
        <v>1234580758</v>
      </c>
    </row>
    <row r="21" spans="1:4" x14ac:dyDescent="0.35">
      <c r="A21">
        <v>12</v>
      </c>
      <c r="B21" s="3" t="s">
        <v>111</v>
      </c>
      <c r="C21" s="3" t="s">
        <v>116</v>
      </c>
      <c r="D21">
        <v>1234580758</v>
      </c>
    </row>
    <row r="22" spans="1:4" x14ac:dyDescent="0.35">
      <c r="A22">
        <v>13</v>
      </c>
      <c r="B22" s="3" t="s">
        <v>111</v>
      </c>
      <c r="C22" s="3" t="s">
        <v>116</v>
      </c>
      <c r="D22">
        <v>1234580758</v>
      </c>
    </row>
    <row r="23" spans="1:4" x14ac:dyDescent="0.35">
      <c r="A23">
        <v>14</v>
      </c>
      <c r="B23" s="3" t="s">
        <v>112</v>
      </c>
      <c r="C23" s="3" t="s">
        <v>115</v>
      </c>
      <c r="D23">
        <v>1234580758</v>
      </c>
    </row>
    <row r="24" spans="1:4" x14ac:dyDescent="0.35">
      <c r="A24">
        <v>15</v>
      </c>
      <c r="B24" s="3" t="s">
        <v>112</v>
      </c>
      <c r="C24" s="3" t="s">
        <v>115</v>
      </c>
      <c r="D24">
        <v>1234580758</v>
      </c>
    </row>
    <row r="25" spans="1:4" x14ac:dyDescent="0.35">
      <c r="A25">
        <v>16</v>
      </c>
      <c r="B25" s="3" t="s">
        <v>113</v>
      </c>
      <c r="C25" s="3" t="s">
        <v>114</v>
      </c>
      <c r="D25">
        <v>1234580758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1" sqref="G1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1234580758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1234580758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1234580758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1234580758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3" workbookViewId="0">
      <selection activeCell="I27" sqref="I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20240510310002</v>
      </c>
      <c r="C5" t="s">
        <v>75</v>
      </c>
      <c r="D5">
        <v>157847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84</v>
      </c>
      <c r="L5" s="3">
        <v>72</v>
      </c>
      <c r="M5">
        <f>G5*Komponen!C10 + H5*Komponen!C11 + I5*Komponen!C12 + J5*Komponen!C13 + K5*Komponen!C14 + L5*Komponen!C15</f>
        <v>81.75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20240510310003</v>
      </c>
      <c r="C6" t="s">
        <v>76</v>
      </c>
      <c r="D6">
        <v>157848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80</v>
      </c>
      <c r="K6" s="3">
        <v>100</v>
      </c>
      <c r="L6" s="3">
        <v>84</v>
      </c>
      <c r="M6">
        <f>G6*Komponen!C10 + H6*Komponen!C11 + I6*Komponen!C12 + J6*Komponen!C13 + K6*Komponen!C14 + L6*Komponen!C15</f>
        <v>89.15</v>
      </c>
      <c r="N6" t="str">
        <f t="shared" si="0"/>
        <v>A</v>
      </c>
    </row>
    <row r="7" spans="1:14" x14ac:dyDescent="0.35">
      <c r="A7">
        <v>3</v>
      </c>
      <c r="B7">
        <v>20240510310004</v>
      </c>
      <c r="C7" t="s">
        <v>77</v>
      </c>
      <c r="D7">
        <v>157849</v>
      </c>
      <c r="E7" t="s">
        <v>1</v>
      </c>
      <c r="F7" t="s">
        <v>3</v>
      </c>
      <c r="G7" s="3">
        <v>65</v>
      </c>
      <c r="H7" s="3">
        <v>0</v>
      </c>
      <c r="I7" s="3">
        <v>50</v>
      </c>
      <c r="J7" s="3">
        <v>80</v>
      </c>
      <c r="K7" s="3">
        <v>54</v>
      </c>
      <c r="L7" s="3">
        <v>80</v>
      </c>
      <c r="M7">
        <f>G7*Komponen!C10 + H7*Komponen!C11 + I7*Komponen!C12 + J7*Komponen!C13 + K7*Komponen!C14 + L7*Komponen!C15</f>
        <v>68.05</v>
      </c>
      <c r="N7" t="str">
        <f t="shared" si="0"/>
        <v>B</v>
      </c>
    </row>
    <row r="8" spans="1:14" x14ac:dyDescent="0.35">
      <c r="A8">
        <v>4</v>
      </c>
      <c r="B8">
        <v>20240510310005</v>
      </c>
      <c r="C8" t="s">
        <v>78</v>
      </c>
      <c r="D8">
        <v>157850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80</v>
      </c>
      <c r="K8" s="3">
        <v>100</v>
      </c>
      <c r="L8" s="3">
        <v>84</v>
      </c>
      <c r="M8">
        <f>G8*Komponen!C10 + H8*Komponen!C11 + I8*Komponen!C12 + J8*Komponen!C13 + K8*Komponen!C14 + L8*Komponen!C15</f>
        <v>86.9</v>
      </c>
      <c r="N8" t="str">
        <f t="shared" si="0"/>
        <v>A</v>
      </c>
    </row>
    <row r="9" spans="1:14" x14ac:dyDescent="0.35">
      <c r="A9">
        <v>5</v>
      </c>
      <c r="B9">
        <v>20240510310006</v>
      </c>
      <c r="C9" t="s">
        <v>79</v>
      </c>
      <c r="D9">
        <v>157851</v>
      </c>
      <c r="E9" t="s">
        <v>1</v>
      </c>
      <c r="F9" t="s">
        <v>3</v>
      </c>
      <c r="G9" s="3">
        <v>87</v>
      </c>
      <c r="H9" s="3">
        <v>0</v>
      </c>
      <c r="I9" s="3">
        <v>75</v>
      </c>
      <c r="J9" s="3">
        <v>80</v>
      </c>
      <c r="K9" s="3">
        <v>96</v>
      </c>
      <c r="L9" s="3">
        <v>84</v>
      </c>
      <c r="M9">
        <f>G9*Komponen!C10 + H9*Komponen!C11 + I9*Komponen!C12 + J9*Komponen!C13 + K9*Komponen!C14 + L9*Komponen!C15</f>
        <v>84.9</v>
      </c>
      <c r="N9" t="str">
        <f t="shared" si="0"/>
        <v>A</v>
      </c>
    </row>
    <row r="10" spans="1:14" x14ac:dyDescent="0.35">
      <c r="A10">
        <v>6</v>
      </c>
      <c r="B10">
        <v>20240510310007</v>
      </c>
      <c r="C10" t="s">
        <v>80</v>
      </c>
      <c r="D10">
        <v>157852</v>
      </c>
      <c r="E10" t="s">
        <v>1</v>
      </c>
      <c r="F10" t="s">
        <v>3</v>
      </c>
      <c r="G10" s="3">
        <v>65</v>
      </c>
      <c r="H10" s="3">
        <v>0</v>
      </c>
      <c r="I10" s="3">
        <v>50</v>
      </c>
      <c r="J10" s="3">
        <v>80</v>
      </c>
      <c r="K10" s="3">
        <v>72</v>
      </c>
      <c r="L10" s="3">
        <v>80</v>
      </c>
      <c r="M10">
        <f>G10*Komponen!C10 + H10*Komponen!C11 + I10*Komponen!C12 + J10*Komponen!C13 + K10*Komponen!C14 + L10*Komponen!C15</f>
        <v>71.650000000000006</v>
      </c>
      <c r="N10" t="str">
        <f t="shared" si="0"/>
        <v>B+</v>
      </c>
    </row>
    <row r="11" spans="1:14" x14ac:dyDescent="0.35">
      <c r="A11">
        <v>7</v>
      </c>
      <c r="B11">
        <v>20240510310008</v>
      </c>
      <c r="C11" t="s">
        <v>81</v>
      </c>
      <c r="D11">
        <v>157853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76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>
        <v>20240510310009</v>
      </c>
      <c r="C12" t="s">
        <v>82</v>
      </c>
      <c r="D12">
        <v>157854</v>
      </c>
      <c r="E12" t="s">
        <v>1</v>
      </c>
      <c r="F12" t="s">
        <v>3</v>
      </c>
      <c r="G12" s="3">
        <v>87</v>
      </c>
      <c r="H12" s="3">
        <v>0</v>
      </c>
      <c r="I12" s="3">
        <v>75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35">
      <c r="A13">
        <v>9</v>
      </c>
      <c r="B13">
        <v>20240510310010</v>
      </c>
      <c r="C13" t="s">
        <v>83</v>
      </c>
      <c r="D13">
        <v>157855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84</v>
      </c>
      <c r="L13" s="3">
        <v>72</v>
      </c>
      <c r="M13">
        <f>G13*Komponen!C10 + H13*Komponen!C11 + I13*Komponen!C12 + J13*Komponen!C13 + K13*Komponen!C14 + L13*Komponen!C15</f>
        <v>78.3</v>
      </c>
      <c r="N13" t="str">
        <f t="shared" si="0"/>
        <v>A-</v>
      </c>
    </row>
    <row r="14" spans="1:14" x14ac:dyDescent="0.35">
      <c r="A14">
        <v>10</v>
      </c>
      <c r="B14">
        <v>20240510310011</v>
      </c>
      <c r="C14" t="s">
        <v>84</v>
      </c>
      <c r="D14">
        <v>157856</v>
      </c>
      <c r="E14" t="s">
        <v>1</v>
      </c>
      <c r="F14" t="s">
        <v>3</v>
      </c>
      <c r="G14" s="3">
        <v>65</v>
      </c>
      <c r="H14" s="3">
        <v>0</v>
      </c>
      <c r="I14" s="3">
        <v>50</v>
      </c>
      <c r="J14" s="3">
        <v>80</v>
      </c>
      <c r="K14" s="3">
        <v>68</v>
      </c>
      <c r="L14" s="3">
        <v>76</v>
      </c>
      <c r="M14">
        <f>G14*Komponen!C10 + H14*Komponen!C11 + I14*Komponen!C12 + J14*Komponen!C13 + K14*Komponen!C14 + L14*Komponen!C15</f>
        <v>69.45</v>
      </c>
      <c r="N14" t="str">
        <f t="shared" si="0"/>
        <v>B</v>
      </c>
    </row>
    <row r="15" spans="1:14" x14ac:dyDescent="0.35">
      <c r="A15">
        <v>11</v>
      </c>
      <c r="B15">
        <v>20240510310012</v>
      </c>
      <c r="C15" t="s">
        <v>85</v>
      </c>
      <c r="D15">
        <v>157857</v>
      </c>
      <c r="E15" t="s">
        <v>1</v>
      </c>
      <c r="F15" t="s">
        <v>3</v>
      </c>
      <c r="G15" s="3">
        <v>95</v>
      </c>
      <c r="H15" s="3">
        <v>0</v>
      </c>
      <c r="I15" s="3">
        <v>90</v>
      </c>
      <c r="J15" s="3">
        <v>80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89.15</v>
      </c>
      <c r="N15" t="str">
        <f t="shared" si="0"/>
        <v>A</v>
      </c>
    </row>
    <row r="16" spans="1:14" x14ac:dyDescent="0.35">
      <c r="A16">
        <v>12</v>
      </c>
      <c r="B16">
        <v>20240510310013</v>
      </c>
      <c r="C16" t="s">
        <v>86</v>
      </c>
      <c r="D16">
        <v>157858</v>
      </c>
      <c r="E16" t="s">
        <v>1</v>
      </c>
      <c r="F16" t="s">
        <v>3</v>
      </c>
      <c r="G16" s="3">
        <v>65</v>
      </c>
      <c r="H16" s="3">
        <v>0</v>
      </c>
      <c r="I16" s="3">
        <v>50</v>
      </c>
      <c r="J16" s="3">
        <v>80</v>
      </c>
      <c r="K16" s="3">
        <v>96</v>
      </c>
      <c r="L16" s="3">
        <v>84</v>
      </c>
      <c r="M16">
        <f>G16*Komponen!C10 + H16*Komponen!C11 + I16*Komponen!C12 + J16*Komponen!C13 + K16*Komponen!C14 + L16*Komponen!C15</f>
        <v>77.849999999999994</v>
      </c>
      <c r="N16" t="str">
        <f t="shared" si="0"/>
        <v>A-</v>
      </c>
    </row>
    <row r="17" spans="1:14" x14ac:dyDescent="0.35">
      <c r="A17">
        <v>13</v>
      </c>
      <c r="B17">
        <v>20240510310014</v>
      </c>
      <c r="C17" t="s">
        <v>87</v>
      </c>
      <c r="D17">
        <v>157859</v>
      </c>
      <c r="E17" t="s">
        <v>1</v>
      </c>
      <c r="F17" t="s">
        <v>3</v>
      </c>
      <c r="G17" s="3">
        <v>65</v>
      </c>
      <c r="H17" s="3">
        <v>0</v>
      </c>
      <c r="I17" s="3">
        <v>50</v>
      </c>
      <c r="J17" s="3">
        <v>80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77.25</v>
      </c>
      <c r="N17" t="str">
        <f t="shared" si="0"/>
        <v>A-</v>
      </c>
    </row>
    <row r="18" spans="1:14" x14ac:dyDescent="0.35">
      <c r="A18">
        <v>14</v>
      </c>
      <c r="B18">
        <v>20240510310015</v>
      </c>
      <c r="C18" t="s">
        <v>88</v>
      </c>
      <c r="D18">
        <v>157860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100</v>
      </c>
      <c r="L18" s="3">
        <v>84</v>
      </c>
      <c r="M18">
        <f>G18*Komponen!C10 + H18*Komponen!C11 + I18*Komponen!C12 + J18*Komponen!C13 + K18*Komponen!C14 + L18*Komponen!C15</f>
        <v>89.15</v>
      </c>
      <c r="N18" t="str">
        <f t="shared" si="0"/>
        <v>A</v>
      </c>
    </row>
    <row r="19" spans="1:14" x14ac:dyDescent="0.35">
      <c r="A19">
        <v>15</v>
      </c>
      <c r="B19">
        <v>20240510310016</v>
      </c>
      <c r="C19" t="s">
        <v>89</v>
      </c>
      <c r="D19">
        <v>157861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84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35">
      <c r="A20">
        <v>16</v>
      </c>
      <c r="B20">
        <v>20240510310017</v>
      </c>
      <c r="C20" t="s">
        <v>90</v>
      </c>
      <c r="D20">
        <v>157862</v>
      </c>
      <c r="E20" t="s">
        <v>1</v>
      </c>
      <c r="F20" t="s">
        <v>3</v>
      </c>
      <c r="G20" s="3">
        <v>65</v>
      </c>
      <c r="H20" s="3">
        <v>0</v>
      </c>
      <c r="I20" s="3">
        <v>75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77.599999999999994</v>
      </c>
      <c r="N20" t="str">
        <f t="shared" si="0"/>
        <v>A-</v>
      </c>
    </row>
    <row r="21" spans="1:14" x14ac:dyDescent="0.35">
      <c r="A21">
        <v>17</v>
      </c>
      <c r="B21">
        <v>20240510310104</v>
      </c>
      <c r="C21" t="s">
        <v>91</v>
      </c>
      <c r="D21">
        <v>157949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20240510310105</v>
      </c>
      <c r="C22" t="s">
        <v>92</v>
      </c>
      <c r="D22">
        <v>157950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70</v>
      </c>
      <c r="L22" s="3">
        <v>76</v>
      </c>
      <c r="M22">
        <f>G22*Komponen!C10 + H22*Komponen!C11 + I22*Komponen!C12 + J22*Komponen!C13 + K22*Komponen!C14 + L22*Komponen!C15</f>
        <v>76.899999999999991</v>
      </c>
      <c r="N22" t="str">
        <f t="shared" si="0"/>
        <v>A-</v>
      </c>
    </row>
    <row r="23" spans="1:14" x14ac:dyDescent="0.35">
      <c r="A23">
        <v>19</v>
      </c>
      <c r="B23">
        <v>20240510310106</v>
      </c>
      <c r="C23" t="s">
        <v>93</v>
      </c>
      <c r="D23">
        <v>157951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96</v>
      </c>
      <c r="L23" s="3">
        <v>88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>
        <v>20240510310107</v>
      </c>
      <c r="C24" t="s">
        <v>94</v>
      </c>
      <c r="D24">
        <v>157952</v>
      </c>
      <c r="E24" t="s">
        <v>1</v>
      </c>
      <c r="F24" t="s">
        <v>3</v>
      </c>
      <c r="G24" s="3">
        <v>65</v>
      </c>
      <c r="H24" s="3">
        <v>0</v>
      </c>
      <c r="I24" s="3">
        <v>50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71.449999999999989</v>
      </c>
      <c r="N24" t="str">
        <f t="shared" si="0"/>
        <v>B+</v>
      </c>
    </row>
    <row r="25" spans="1:14" x14ac:dyDescent="0.35">
      <c r="A25">
        <v>21</v>
      </c>
      <c r="B25">
        <v>20240510310108</v>
      </c>
      <c r="C25" t="s">
        <v>95</v>
      </c>
      <c r="D25">
        <v>157953</v>
      </c>
      <c r="E25" t="s">
        <v>1</v>
      </c>
      <c r="F25" t="s">
        <v>3</v>
      </c>
      <c r="G25" s="3">
        <v>65</v>
      </c>
      <c r="H25" s="3">
        <v>0</v>
      </c>
      <c r="I25" s="3">
        <v>50</v>
      </c>
      <c r="J25" s="3">
        <v>80</v>
      </c>
      <c r="K25" s="3">
        <v>76</v>
      </c>
      <c r="L25" s="3">
        <v>72</v>
      </c>
      <c r="M25">
        <f>G25*Komponen!C10 + H25*Komponen!C11 + I25*Komponen!C12 + J25*Komponen!C13 + K25*Komponen!C14 + L25*Komponen!C15</f>
        <v>69.650000000000006</v>
      </c>
      <c r="N25" t="str">
        <f t="shared" si="0"/>
        <v>B</v>
      </c>
    </row>
    <row r="26" spans="1:14" x14ac:dyDescent="0.35">
      <c r="A26">
        <v>22</v>
      </c>
      <c r="B26">
        <v>20240510310109</v>
      </c>
      <c r="C26" t="s">
        <v>96</v>
      </c>
      <c r="D26">
        <v>157954</v>
      </c>
      <c r="E26" t="s">
        <v>1</v>
      </c>
      <c r="F26" t="s">
        <v>3</v>
      </c>
      <c r="G26" s="3">
        <v>92</v>
      </c>
      <c r="H26" s="3">
        <v>0</v>
      </c>
      <c r="I26" s="3">
        <v>85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83.949999999999989</v>
      </c>
      <c r="N26" t="str">
        <f t="shared" si="0"/>
        <v>A</v>
      </c>
    </row>
    <row r="27" spans="1:14" x14ac:dyDescent="0.35">
      <c r="A27">
        <v>23</v>
      </c>
      <c r="B27">
        <v>20240510310148</v>
      </c>
      <c r="C27" t="s">
        <v>97</v>
      </c>
      <c r="D27">
        <v>157993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76</v>
      </c>
      <c r="L27" s="3">
        <v>78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20240510310149</v>
      </c>
      <c r="C28" t="s">
        <v>98</v>
      </c>
      <c r="D28">
        <v>157994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76</v>
      </c>
      <c r="L28" s="3">
        <v>80</v>
      </c>
      <c r="M28">
        <f>G28*Komponen!C10 + H28*Komponen!C11 + I28*Komponen!C12 + J28*Komponen!C13 + K28*Komponen!C14 + L28*Komponen!C15</f>
        <v>80.7</v>
      </c>
      <c r="N28" t="str">
        <f t="shared" si="0"/>
        <v>A</v>
      </c>
    </row>
    <row r="29" spans="1:14" x14ac:dyDescent="0.35">
      <c r="A29">
        <v>25</v>
      </c>
      <c r="B29">
        <v>20240510310150</v>
      </c>
      <c r="C29" t="s">
        <v>99</v>
      </c>
      <c r="D29">
        <v>157995</v>
      </c>
      <c r="E29" t="s">
        <v>1</v>
      </c>
      <c r="F29" t="s">
        <v>3</v>
      </c>
      <c r="G29" s="3">
        <v>84</v>
      </c>
      <c r="H29" s="3">
        <v>0</v>
      </c>
      <c r="I29" s="3">
        <v>75</v>
      </c>
      <c r="J29" s="3">
        <v>80</v>
      </c>
      <c r="K29" s="3">
        <v>76</v>
      </c>
      <c r="L29" s="3">
        <v>84</v>
      </c>
      <c r="M29">
        <f>G29*Komponen!C10 + H29*Komponen!C11 + I29*Komponen!C12 + J29*Komponen!C13 + K29*Komponen!C14 + L29*Komponen!C15</f>
        <v>80.45</v>
      </c>
      <c r="N29" t="str">
        <f t="shared" si="0"/>
        <v>A</v>
      </c>
    </row>
    <row r="30" spans="1:14" x14ac:dyDescent="0.35">
      <c r="A30">
        <v>26</v>
      </c>
      <c r="B30">
        <v>20240510310151</v>
      </c>
      <c r="C30" t="s">
        <v>100</v>
      </c>
      <c r="D30">
        <v>157996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62</v>
      </c>
      <c r="L30" s="3">
        <v>76</v>
      </c>
      <c r="M30">
        <f>G30*Komponen!C10 + H30*Komponen!C11 + I30*Komponen!C12 + J30*Komponen!C13 + K30*Komponen!C14 + L30*Komponen!C15</f>
        <v>39</v>
      </c>
      <c r="N30" t="str">
        <f t="shared" si="0"/>
        <v>D</v>
      </c>
    </row>
    <row r="31" spans="1:14" x14ac:dyDescent="0.35">
      <c r="A31">
        <v>27</v>
      </c>
      <c r="B31">
        <v>20240510310165</v>
      </c>
      <c r="C31" t="s">
        <v>101</v>
      </c>
      <c r="D31">
        <v>158010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76</v>
      </c>
      <c r="L31" s="3">
        <v>80</v>
      </c>
      <c r="M31">
        <f>G31*Komponen!C10 + H31*Komponen!C11 + I31*Komponen!C12 + J31*Komponen!C13 + K31*Komponen!C14 + L31*Komponen!C15</f>
        <v>80.7</v>
      </c>
      <c r="N31" t="str">
        <f t="shared" si="0"/>
        <v>A</v>
      </c>
    </row>
    <row r="32" spans="1:14" x14ac:dyDescent="0.35">
      <c r="A32">
        <v>28</v>
      </c>
      <c r="B32">
        <v>20240510310166</v>
      </c>
      <c r="C32" t="s">
        <v>102</v>
      </c>
      <c r="D32">
        <v>158011</v>
      </c>
      <c r="E32" t="s">
        <v>1</v>
      </c>
      <c r="F32" t="s">
        <v>3</v>
      </c>
      <c r="G32" s="3">
        <v>84</v>
      </c>
      <c r="H32" s="3">
        <v>0</v>
      </c>
      <c r="I32" s="3">
        <v>75</v>
      </c>
      <c r="J32" s="3">
        <v>80</v>
      </c>
      <c r="K32" s="3">
        <v>72</v>
      </c>
      <c r="L32" s="3">
        <v>80</v>
      </c>
      <c r="M32">
        <f>G32*Komponen!C10 + H32*Komponen!C11 + I32*Komponen!C12 + J32*Komponen!C13 + K32*Komponen!C14 + L32*Komponen!C15</f>
        <v>78.25</v>
      </c>
      <c r="N32" t="str">
        <f t="shared" si="0"/>
        <v>A-</v>
      </c>
    </row>
    <row r="33" spans="1:14" x14ac:dyDescent="0.35">
      <c r="A33">
        <v>29</v>
      </c>
      <c r="B33">
        <v>20240510310179</v>
      </c>
      <c r="C33" t="s">
        <v>103</v>
      </c>
      <c r="D33">
        <v>158024</v>
      </c>
      <c r="E33" t="s">
        <v>1</v>
      </c>
      <c r="F33" t="s">
        <v>3</v>
      </c>
      <c r="G33" s="3">
        <v>65</v>
      </c>
      <c r="H33" s="3">
        <v>0</v>
      </c>
      <c r="I33" s="3">
        <v>50</v>
      </c>
      <c r="J33" s="3">
        <v>80</v>
      </c>
      <c r="K33" s="3">
        <v>76</v>
      </c>
      <c r="L33" s="3">
        <v>84</v>
      </c>
      <c r="M33">
        <f>G33*Komponen!C10 + H33*Komponen!C11 + I33*Komponen!C12 + J33*Komponen!C13 + K33*Komponen!C14 + L33*Komponen!C15</f>
        <v>73.849999999999994</v>
      </c>
      <c r="N33" t="str">
        <f t="shared" si="0"/>
        <v>B+</v>
      </c>
    </row>
    <row r="34" spans="1:14" x14ac:dyDescent="0.35">
      <c r="A34">
        <v>30</v>
      </c>
      <c r="B34">
        <v>20240510314001</v>
      </c>
      <c r="C34" t="s">
        <v>104</v>
      </c>
      <c r="D34">
        <v>158025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40</v>
      </c>
      <c r="L34" s="3">
        <v>88</v>
      </c>
      <c r="M34">
        <f>G34*Komponen!C10 + H34*Komponen!C11 + I34*Komponen!C12 + J34*Komponen!C13 + K34*Komponen!C14 + L34*Komponen!C15</f>
        <v>75.099999999999994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2025-01-30T12:23:59Z</dcterms:created>
  <dcterms:modified xsi:type="dcterms:W3CDTF">2025-02-03T15:02:49Z</dcterms:modified>
  <cp:category>nilai</cp:category>
</cp:coreProperties>
</file>