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TBT\"/>
    </mc:Choice>
  </mc:AlternateContent>
  <xr:revisionPtr revIDLastSave="0" documentId="13_ncr:1_{47D23868-ACCB-4D1D-9846-E9480DE7B943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<sst xmlns="http://schemas.openxmlformats.org/spreadsheetml/2006/main" count="196" uniqueCount="138">
  <si>
    <t>KODE MK</t>
  </si>
  <si>
    <t>D1D2A39A</t>
  </si>
  <si>
    <t>NAMA MK</t>
  </si>
  <si>
    <t>TAMBANG BAWAH TANAH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</si>
  <si>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</si>
  <si>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</si>
  <si>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</si>
  <si>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</si>
  <si>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</si>
  <si>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</si>
  <si>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</si>
  <si>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</si>
  <si>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</si>
  <si>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</si>
  <si>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</si>
  <si>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</si>
  <si>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</si>
  <si>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</si>
  <si>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</si>
  <si>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</si>
  <si>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</si>
  <si>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</si>
  <si>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</si>
  <si>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</si>
  <si>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</si>
  <si>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</si>
  <si>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</si>
  <si>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</si>
  <si>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</si>
  <si>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</si>
  <si>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</si>
  <si>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</si>
  <si>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</si>
  <si>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</si>
  <si>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</si>
  <si>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</si>
  <si>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</si>
  <si>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</si>
  <si>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</si>
  <si>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</si>
  <si>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</si>
  <si>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</si>
  <si>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</si>
  <si>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</si>
  <si>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</si>
  <si>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</si>
  <si>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</si>
  <si>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</si>
  <si>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</si>
  <si>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</si>
  <si>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</si>
  <si>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</si>
  <si>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</si>
  <si>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</si>
  <si>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</si>
  <si>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</si>
  <si>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</si>
  <si>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</si>
  <si>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</si>
  <si>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</si>
  <si>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</si>
  <si>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</si>
  <si>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</si>
  <si>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</si>
  <si>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</si>
  <si>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</si>
  <si>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</si>
  <si>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</si>
  <si>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TAMBANG BAWAH TANAH (D1D2A39A)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</si>
  <si>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</si>
  <si>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</si>
  <si>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</si>
  <si>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</si>
  <si>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</si>
  <si>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</si>
  <si>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</si>
  <si>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</si>
  <si>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</si>
  <si>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2022D1D134</t>
  </si>
  <si>
    <t>SAKBAN</t>
  </si>
  <si>
    <t>2022D1D138</t>
  </si>
  <si>
    <t>RANGGA PALMA</t>
  </si>
  <si>
    <t>2022D1D141</t>
  </si>
  <si>
    <t>ASRI AINUL ROCHIMA</t>
  </si>
  <si>
    <t>2022D1D142</t>
  </si>
  <si>
    <t>DANIL</t>
  </si>
  <si>
    <t>2022D1D143</t>
  </si>
  <si>
    <t>DENI SATRIAWAN</t>
  </si>
  <si>
    <t>2022D1D144</t>
  </si>
  <si>
    <t>DINDA</t>
  </si>
  <si>
    <t>2022D1D148</t>
  </si>
  <si>
    <t>JULIAN FIRMANSYAH</t>
  </si>
  <si>
    <t>2022D1D152</t>
  </si>
  <si>
    <t>MELIK INDRAWAN</t>
  </si>
  <si>
    <t>2022D1D153</t>
  </si>
  <si>
    <t>MIROSUSSALAM</t>
  </si>
  <si>
    <t>2022D1D154</t>
  </si>
  <si>
    <t>MUH. BAITURRIDWAN</t>
  </si>
  <si>
    <t>2022D1D155</t>
  </si>
  <si>
    <t>MUHAMMAD ISNAENI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</si>
  <si>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</si>
  <si>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</si>
  <si>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</si>
  <si>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</si>
  <si>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</si>
  <si>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</si>
  <si>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</si>
  <si>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</si>
  <si>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</si>
  <si>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</si>
  <si>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</si>
  <si>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</si>
  <si>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</si>
  <si>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</si>
  <si>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2022D1D174</t>
  </si>
  <si>
    <t>YUSRIN IZAMAHENDRA</t>
  </si>
  <si>
    <t>2022D1D175</t>
  </si>
  <si>
    <t>M. UDAI</t>
  </si>
  <si>
    <t>Penjelasan RPS</t>
  </si>
  <si>
    <t>Tahap-tahap kegiatan usaha pertambangan</t>
  </si>
  <si>
    <t>Pertimbangan teknis dalam menentukan metode penambangan</t>
  </si>
  <si>
    <t>Pembagian metode penambangan dan pemilihannya</t>
  </si>
  <si>
    <t xml:space="preserve">Pertimbangan ekonomisdalam menentukan metode penambangan </t>
  </si>
  <si>
    <t>Kegiatan penambangan bawah tanah, sifat badan bijih yang mempengaruhi metode penambangan, dan persiapan pembukaan tambang bawah tanah</t>
  </si>
  <si>
    <t>Metode dan shrinkage stoping, sub-level stoping</t>
  </si>
  <si>
    <t>Metode room and pillar, Metode stope and pillar, Metode cut and fill, Stoping, Metode stull stoping</t>
  </si>
  <si>
    <t>Metode longwall, Metode slicing dan sublevel, Caving dan Metode blockcaving</t>
  </si>
  <si>
    <t>Pemilihan sistem tambang bawah tanah dengan cara numerik</t>
  </si>
  <si>
    <t>Explanation of RPS</t>
  </si>
  <si>
    <t>Stages of Mining Business Activities</t>
  </si>
  <si>
    <t>Economic Considerations in Determining Mining Methods</t>
  </si>
  <si>
    <t>Technical Considerations in Determining Mining Methods</t>
  </si>
  <si>
    <t>Classification and Selection of Mining Methods</t>
  </si>
  <si>
    <t>Underground Mining Activities, Ore Body Characteristics Affecting Mining Methods, and Underground Mine Opening Preparations</t>
  </si>
  <si>
    <t>Shrinkage Stoping Method, Sub-Level Stoping</t>
  </si>
  <si>
    <t>Room and Pillar Method, Stope and Pillar Method, Cut and Fill Method, Stoping, Stull Stoping Method</t>
  </si>
  <si>
    <t>Longwall Method, Slicing and Sublevel Method, Caving and Block Caving Method</t>
  </si>
  <si>
    <t>Selection of Underground Mining Systems Using Numerical Methods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</si>
</sst>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C7" workbookViewId="0">
      <selection activeCell="B10" sqref="B10: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118</v>
      </c>
      <c r="C10" s="15" t="s">
        <v>128</v>
      </c>
      <c r="D10">
        <v>1234582164</v>
      </c>
    </row>
    <row r="11" spans="1:4" x14ac:dyDescent="0.35">
      <c r="A11">
        <v>2</v>
      </c>
      <c r="B11" s="13" t="s">
        <v>119</v>
      </c>
      <c r="C11" s="15" t="s">
        <v>129</v>
      </c>
      <c r="D11">
        <v>1234582164</v>
      </c>
    </row>
    <row r="12" spans="1:4" ht="29" x14ac:dyDescent="0.35">
      <c r="A12">
        <v>3</v>
      </c>
      <c r="B12" s="14" t="s">
        <v>122</v>
      </c>
      <c r="C12" s="15" t="s">
        <v>130</v>
      </c>
      <c r="D12">
        <v>1234582164</v>
      </c>
    </row>
    <row r="13" spans="1:4" ht="29" x14ac:dyDescent="0.35">
      <c r="A13">
        <v>4</v>
      </c>
      <c r="B13" s="14" t="s">
        <v>120</v>
      </c>
      <c r="C13" s="15" t="s">
        <v>131</v>
      </c>
      <c r="D13">
        <v>1234582164</v>
      </c>
    </row>
    <row r="14" spans="1:4" x14ac:dyDescent="0.35">
      <c r="A14">
        <v>5</v>
      </c>
      <c r="B14" s="14" t="s">
        <v>121</v>
      </c>
      <c r="C14" s="15" t="s">
        <v>132</v>
      </c>
      <c r="D14">
        <v>1234582164</v>
      </c>
    </row>
    <row r="15" spans="1:4" x14ac:dyDescent="0.35">
      <c r="A15">
        <v>6</v>
      </c>
      <c r="B15" s="13" t="s">
        <v>123</v>
      </c>
      <c r="C15" s="15" t="s">
        <v>133</v>
      </c>
      <c r="D15">
        <v>1234582164</v>
      </c>
    </row>
    <row r="16" spans="1:4" x14ac:dyDescent="0.35">
      <c r="A16">
        <v>7</v>
      </c>
      <c r="B16" s="13" t="s">
        <v>124</v>
      </c>
      <c r="C16" s="15" t="s">
        <v>134</v>
      </c>
      <c r="D16">
        <v>1234582164</v>
      </c>
    </row>
    <row r="17" spans="1:4" x14ac:dyDescent="0.35">
      <c r="A17">
        <v>8</v>
      </c>
      <c r="B17" s="13" t="s">
        <v>125</v>
      </c>
      <c r="C17" s="15" t="s">
        <v>135</v>
      </c>
      <c r="D17">
        <v>1234582164</v>
      </c>
    </row>
    <row r="18" spans="1:4" x14ac:dyDescent="0.35">
      <c r="A18">
        <v>9</v>
      </c>
      <c r="B18" s="13" t="s">
        <v>126</v>
      </c>
      <c r="C18" s="15" t="s">
        <v>136</v>
      </c>
      <c r="D18">
        <v>1234582164</v>
      </c>
    </row>
    <row r="19" spans="1:4" x14ac:dyDescent="0.35">
      <c r="A19">
        <v>10</v>
      </c>
      <c r="B19" s="13" t="s">
        <v>127</v>
      </c>
      <c r="C19" s="15" t="s">
        <v>137</v>
      </c>
      <c r="D19">
        <v>1234582164</v>
      </c>
    </row>
    <row r="20" spans="1:4" x14ac:dyDescent="0.35">
      <c r="A20">
        <v>11</v>
      </c>
      <c r="B20" s="3"/>
      <c r="C20" s="3"/>
      <c r="D20">
        <v>1234582164</v>
      </c>
    </row>
    <row r="21" spans="1:4" x14ac:dyDescent="0.35">
      <c r="A21">
        <v>12</v>
      </c>
      <c r="B21" s="3"/>
      <c r="C21" s="3"/>
      <c r="D21">
        <v>1234582164</v>
      </c>
    </row>
    <row r="22" spans="1:4" x14ac:dyDescent="0.35">
      <c r="A22">
        <v>13</v>
      </c>
      <c r="B22" s="3"/>
      <c r="C22" s="3"/>
      <c r="D22">
        <v>1234582164</v>
      </c>
    </row>
    <row r="23" spans="1:4" x14ac:dyDescent="0.35">
      <c r="A23">
        <v>14</v>
      </c>
      <c r="B23" s="3"/>
      <c r="C23" s="3"/>
      <c r="D23">
        <v>1234582164</v>
      </c>
    </row>
    <row r="24" spans="1:4" x14ac:dyDescent="0.35">
      <c r="A24">
        <v>15</v>
      </c>
      <c r="B24" s="3"/>
      <c r="C24" s="3"/>
      <c r="D24">
        <v>1234582164</v>
      </c>
    </row>
    <row r="25" spans="1:4" x14ac:dyDescent="0.35">
      <c r="A25">
        <v>16</v>
      </c>
      <c r="B25" s="3"/>
      <c r="C25" s="3"/>
      <c r="D25">
        <v>1234582164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1234582164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1234582164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1234582164</v>
      </c>
    </row>
    <row r="13" spans="1:6" x14ac:dyDescent="0.35">
      <c r="A13">
        <v>4</v>
      </c>
      <c r="B13" t="s">
        <v>65</v>
      </c>
      <c r="C13" s="9">
        <v>0.35</v>
      </c>
      <c r="D13" s="3"/>
      <c r="E13" s="3"/>
      <c r="F13">
        <v>1234582164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1234582164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1234582164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activeCell="J6" sqref="J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156062</v>
      </c>
      <c r="E5" t="s">
        <v>1</v>
      </c>
      <c r="F5" t="s">
        <v>3</v>
      </c>
      <c r="G5" s="3">
        <v>100</v>
      </c>
      <c r="H5" s="3"/>
      <c r="I5" s="3"/>
      <c r="J5" s="3">
        <v>40</v>
      </c>
      <c r="K5" s="3">
        <v>60</v>
      </c>
      <c r="L5" s="3">
        <v>40</v>
      </c>
      <c r="M5">
        <f>G5*Komponen!C10 + H5*Komponen!C11 + I5*Komponen!C12 + J5*Komponen!C13 + K5*Komponen!C14 + L5*Komponen!C15</f>
        <v>50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80</v>
      </c>
      <c r="C6" t="s">
        <v>81</v>
      </c>
      <c r="D6">
        <v>153382</v>
      </c>
      <c r="E6" t="s">
        <v>1</v>
      </c>
      <c r="F6" t="s">
        <v>3</v>
      </c>
      <c r="G6" s="3">
        <v>100</v>
      </c>
      <c r="H6" s="3"/>
      <c r="I6" s="3"/>
      <c r="J6" s="3">
        <v>40</v>
      </c>
      <c r="K6" s="3">
        <v>60</v>
      </c>
      <c r="L6" s="3">
        <v>25</v>
      </c>
      <c r="M6">
        <f>G6*Komponen!C10 + H6*Komponen!C11 + I6*Komponen!C12 + J6*Komponen!C13 + K6*Komponen!C14 + L6*Komponen!C15</f>
        <v>44.75</v>
      </c>
      <c r="N6" t="str">
        <f t="shared" si="0"/>
        <v>D</v>
      </c>
    </row>
    <row r="7" spans="1:14" x14ac:dyDescent="0.35">
      <c r="A7">
        <v>3</v>
      </c>
      <c r="B7" t="s">
        <v>82</v>
      </c>
      <c r="C7" t="s">
        <v>83</v>
      </c>
      <c r="D7">
        <v>154524</v>
      </c>
      <c r="E7" t="s">
        <v>1</v>
      </c>
      <c r="F7" t="s">
        <v>3</v>
      </c>
      <c r="G7" s="3">
        <v>100</v>
      </c>
      <c r="H7" s="3"/>
      <c r="I7" s="3"/>
      <c r="J7" s="3">
        <v>70</v>
      </c>
      <c r="K7" s="3">
        <v>60</v>
      </c>
      <c r="L7" s="3">
        <v>30</v>
      </c>
      <c r="M7">
        <f>G7*Komponen!C10 + H7*Komponen!C11 + I7*Komponen!C12 + J7*Komponen!C13 + K7*Komponen!C14 + L7*Komponen!C15</f>
        <v>57</v>
      </c>
      <c r="N7" t="str">
        <f t="shared" si="0"/>
        <v>C+</v>
      </c>
    </row>
    <row r="8" spans="1:14" x14ac:dyDescent="0.35">
      <c r="A8">
        <v>4</v>
      </c>
      <c r="B8" t="s">
        <v>84</v>
      </c>
      <c r="C8" t="s">
        <v>85</v>
      </c>
      <c r="D8">
        <v>156407</v>
      </c>
      <c r="E8" t="s">
        <v>1</v>
      </c>
      <c r="F8" t="s">
        <v>3</v>
      </c>
      <c r="G8" s="3">
        <v>100</v>
      </c>
      <c r="H8" s="3"/>
      <c r="I8" s="3"/>
      <c r="J8" s="3">
        <v>40</v>
      </c>
      <c r="K8" s="3"/>
      <c r="L8" s="3">
        <v>0</v>
      </c>
      <c r="M8">
        <f>G8*Komponen!C10 + H8*Komponen!C11 + I8*Komponen!C12 + J8*Komponen!C13 + K8*Komponen!C14 + L8*Komponen!C15</f>
        <v>24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155886</v>
      </c>
      <c r="E9" t="s">
        <v>1</v>
      </c>
      <c r="F9" t="s">
        <v>3</v>
      </c>
      <c r="G9" s="3">
        <v>100</v>
      </c>
      <c r="H9" s="3"/>
      <c r="I9" s="3"/>
      <c r="J9" s="3">
        <v>70</v>
      </c>
      <c r="K9" s="3">
        <v>60</v>
      </c>
      <c r="L9" s="3">
        <v>40</v>
      </c>
      <c r="M9">
        <f>G9*Komponen!C10 + H9*Komponen!C11 + I9*Komponen!C12 + J9*Komponen!C13 + K9*Komponen!C14 + L9*Komponen!C15</f>
        <v>60.5</v>
      </c>
      <c r="N9" t="str">
        <f t="shared" si="0"/>
        <v>B-</v>
      </c>
    </row>
    <row r="10" spans="1:14" x14ac:dyDescent="0.35">
      <c r="A10">
        <v>6</v>
      </c>
      <c r="B10" t="s">
        <v>88</v>
      </c>
      <c r="C10" t="s">
        <v>89</v>
      </c>
      <c r="D10">
        <v>153424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60</v>
      </c>
      <c r="L10" s="3">
        <v>35</v>
      </c>
      <c r="M10">
        <f>G10*Komponen!C10 + H10*Komponen!C11 + I10*Komponen!C12 + J10*Komponen!C13 + K10*Komponen!C14 + L10*Komponen!C15</f>
        <v>58.75</v>
      </c>
      <c r="N10" t="str">
        <f t="shared" si="0"/>
        <v>C+</v>
      </c>
    </row>
    <row r="11" spans="1:14" x14ac:dyDescent="0.35">
      <c r="A11">
        <v>7</v>
      </c>
      <c r="B11" t="s">
        <v>90</v>
      </c>
      <c r="C11" t="s">
        <v>91</v>
      </c>
      <c r="D11">
        <v>153328</v>
      </c>
      <c r="E11" t="s">
        <v>1</v>
      </c>
      <c r="F11" t="s">
        <v>3</v>
      </c>
      <c r="G11" s="3">
        <v>100</v>
      </c>
      <c r="H11" s="3"/>
      <c r="I11" s="3"/>
      <c r="J11" s="3">
        <v>40</v>
      </c>
      <c r="K11" s="3">
        <v>60</v>
      </c>
      <c r="L11" s="3">
        <v>25</v>
      </c>
      <c r="M11">
        <f>G11*Komponen!C10 + H11*Komponen!C11 + I11*Komponen!C12 + J11*Komponen!C13 + K11*Komponen!C14 + L11*Komponen!C15</f>
        <v>44.75</v>
      </c>
      <c r="N11" t="str">
        <f t="shared" si="0"/>
        <v>D</v>
      </c>
    </row>
    <row r="12" spans="1:14" x14ac:dyDescent="0.35">
      <c r="A12">
        <v>8</v>
      </c>
      <c r="B12" t="s">
        <v>92</v>
      </c>
      <c r="C12" t="s">
        <v>93</v>
      </c>
      <c r="D12">
        <v>154846</v>
      </c>
      <c r="E12" t="s">
        <v>1</v>
      </c>
      <c r="F12" t="s">
        <v>3</v>
      </c>
      <c r="G12" s="3">
        <v>100</v>
      </c>
      <c r="H12" s="3"/>
      <c r="I12" s="3"/>
      <c r="J12" s="3">
        <v>40</v>
      </c>
      <c r="K12" s="3">
        <v>60</v>
      </c>
      <c r="L12" s="3">
        <v>40</v>
      </c>
      <c r="M12">
        <f>G12*Komponen!C10 + H12*Komponen!C11 + I12*Komponen!C12 + J12*Komponen!C13 + K12*Komponen!C14 + L12*Komponen!C15</f>
        <v>50</v>
      </c>
      <c r="N12" t="str">
        <f t="shared" si="0"/>
        <v>C</v>
      </c>
    </row>
    <row r="13" spans="1:14" x14ac:dyDescent="0.35">
      <c r="A13">
        <v>9</v>
      </c>
      <c r="B13" t="s">
        <v>94</v>
      </c>
      <c r="C13" t="s">
        <v>95</v>
      </c>
      <c r="D13">
        <v>154937</v>
      </c>
      <c r="E13" t="s">
        <v>1</v>
      </c>
      <c r="F13" t="s">
        <v>3</v>
      </c>
      <c r="G13" s="3">
        <v>100</v>
      </c>
      <c r="H13" s="3"/>
      <c r="I13" s="3"/>
      <c r="J13" s="3">
        <v>40</v>
      </c>
      <c r="K13" s="3">
        <v>60</v>
      </c>
      <c r="L13" s="3">
        <v>40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35">
      <c r="A14">
        <v>10</v>
      </c>
      <c r="B14" t="s">
        <v>96</v>
      </c>
      <c r="C14" t="s">
        <v>97</v>
      </c>
      <c r="D14">
        <v>156224</v>
      </c>
      <c r="E14" t="s">
        <v>1</v>
      </c>
      <c r="F14" t="s">
        <v>3</v>
      </c>
      <c r="G14" s="3">
        <v>100</v>
      </c>
      <c r="H14" s="3"/>
      <c r="I14" s="3"/>
      <c r="J14" s="3">
        <v>40</v>
      </c>
      <c r="K14" s="3">
        <v>60</v>
      </c>
      <c r="L14" s="3"/>
      <c r="M14">
        <f>G14*Komponen!C10 + H14*Komponen!C11 + I14*Komponen!C12 + J14*Komponen!C13 + K14*Komponen!C14 + L14*Komponen!C15</f>
        <v>36</v>
      </c>
      <c r="N14" t="str">
        <f t="shared" si="0"/>
        <v>D</v>
      </c>
    </row>
    <row r="15" spans="1:14" x14ac:dyDescent="0.35">
      <c r="A15">
        <v>11</v>
      </c>
      <c r="B15" t="s">
        <v>98</v>
      </c>
      <c r="C15" t="s">
        <v>99</v>
      </c>
      <c r="D15">
        <v>156375</v>
      </c>
      <c r="E15" t="s">
        <v>1</v>
      </c>
      <c r="F15" t="s">
        <v>3</v>
      </c>
      <c r="G15" s="3">
        <v>100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10</v>
      </c>
      <c r="N15" t="str">
        <f t="shared" si="0"/>
        <v>E</v>
      </c>
    </row>
    <row r="16" spans="1:14" x14ac:dyDescent="0.35">
      <c r="A16">
        <v>12</v>
      </c>
      <c r="B16" t="s">
        <v>100</v>
      </c>
      <c r="C16" t="s">
        <v>101</v>
      </c>
      <c r="D16">
        <v>154824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60</v>
      </c>
      <c r="L16" s="3">
        <v>35</v>
      </c>
      <c r="M16">
        <f>G16*Komponen!C10 + H16*Komponen!C11 + I16*Komponen!C12 + J16*Komponen!C13 + K16*Komponen!C14 + L16*Komponen!C15</f>
        <v>58.75</v>
      </c>
      <c r="N16" t="str">
        <f t="shared" si="0"/>
        <v>C+</v>
      </c>
    </row>
    <row r="17" spans="1:14" x14ac:dyDescent="0.35">
      <c r="A17">
        <v>13</v>
      </c>
      <c r="B17" t="s">
        <v>102</v>
      </c>
      <c r="C17" t="s">
        <v>103</v>
      </c>
      <c r="D17">
        <v>156488</v>
      </c>
      <c r="E17" t="s">
        <v>1</v>
      </c>
      <c r="F17" t="s">
        <v>3</v>
      </c>
      <c r="G17" s="3">
        <v>100</v>
      </c>
      <c r="H17" s="3"/>
      <c r="I17" s="3"/>
      <c r="J17" s="3">
        <v>70</v>
      </c>
      <c r="K17" s="3">
        <v>60</v>
      </c>
      <c r="L17" s="3">
        <v>45</v>
      </c>
      <c r="M17">
        <f>G17*Komponen!C10 + H17*Komponen!C11 + I17*Komponen!C12 + J17*Komponen!C13 + K17*Komponen!C14 + L17*Komponen!C15</f>
        <v>62.25</v>
      </c>
      <c r="N17" t="str">
        <f t="shared" si="0"/>
        <v>B-</v>
      </c>
    </row>
    <row r="18" spans="1:14" x14ac:dyDescent="0.35">
      <c r="A18">
        <v>14</v>
      </c>
      <c r="B18" t="s">
        <v>104</v>
      </c>
      <c r="C18" t="s">
        <v>105</v>
      </c>
      <c r="D18">
        <v>155082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60</v>
      </c>
      <c r="L18" s="3">
        <v>40</v>
      </c>
      <c r="M18">
        <f>G18*Komponen!C10 + H18*Komponen!C11 + I18*Komponen!C12 + J18*Komponen!C13 + K18*Komponen!C14 + L18*Komponen!C15</f>
        <v>60.5</v>
      </c>
      <c r="N18" t="str">
        <f t="shared" si="0"/>
        <v>B-</v>
      </c>
    </row>
    <row r="19" spans="1:14" x14ac:dyDescent="0.35">
      <c r="A19">
        <v>15</v>
      </c>
      <c r="B19" t="s">
        <v>106</v>
      </c>
      <c r="C19" t="s">
        <v>107</v>
      </c>
      <c r="D19">
        <v>156788</v>
      </c>
      <c r="E19" t="s">
        <v>1</v>
      </c>
      <c r="F19" t="s">
        <v>3</v>
      </c>
      <c r="G19" s="3">
        <v>100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10</v>
      </c>
      <c r="N19" t="str">
        <f t="shared" si="0"/>
        <v>E</v>
      </c>
    </row>
    <row r="20" spans="1:14" x14ac:dyDescent="0.35">
      <c r="A20">
        <v>16</v>
      </c>
      <c r="B20" t="s">
        <v>108</v>
      </c>
      <c r="C20" t="s">
        <v>109</v>
      </c>
      <c r="D20">
        <v>156107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60</v>
      </c>
      <c r="L20" s="3">
        <v>40</v>
      </c>
      <c r="M20">
        <f>G20*Komponen!C10 + H20*Komponen!C11 + I20*Komponen!C12 + J20*Komponen!C13 + K20*Komponen!C14 + L20*Komponen!C15</f>
        <v>60.5</v>
      </c>
      <c r="N20" t="str">
        <f t="shared" si="0"/>
        <v>B-</v>
      </c>
    </row>
    <row r="21" spans="1:14" x14ac:dyDescent="0.35">
      <c r="A21">
        <v>17</v>
      </c>
      <c r="B21" t="s">
        <v>110</v>
      </c>
      <c r="C21" t="s">
        <v>111</v>
      </c>
      <c r="D21">
        <v>155904</v>
      </c>
      <c r="E21" t="s">
        <v>1</v>
      </c>
      <c r="F21" t="s">
        <v>3</v>
      </c>
      <c r="G21" s="3">
        <v>100</v>
      </c>
      <c r="H21" s="3"/>
      <c r="I21" s="3"/>
      <c r="J21" s="3">
        <v>70</v>
      </c>
      <c r="K21" s="3">
        <v>60</v>
      </c>
      <c r="L21" s="3">
        <v>30</v>
      </c>
      <c r="M21">
        <f>G21*Komponen!C10 + H21*Komponen!C11 + I21*Komponen!C12 + J21*Komponen!C13 + K21*Komponen!C14 + L21*Komponen!C15</f>
        <v>57</v>
      </c>
      <c r="N21" t="str">
        <f t="shared" si="0"/>
        <v>C+</v>
      </c>
    </row>
    <row r="22" spans="1:14" x14ac:dyDescent="0.35">
      <c r="A22">
        <v>18</v>
      </c>
      <c r="B22" t="s">
        <v>112</v>
      </c>
      <c r="C22" t="s">
        <v>113</v>
      </c>
      <c r="D22">
        <v>154732</v>
      </c>
      <c r="E22" t="s">
        <v>1</v>
      </c>
      <c r="F22" t="s">
        <v>3</v>
      </c>
      <c r="G22" s="3">
        <v>100</v>
      </c>
      <c r="H22" s="3"/>
      <c r="I22" s="3"/>
      <c r="J22" s="3">
        <v>70</v>
      </c>
      <c r="K22" s="3">
        <v>60</v>
      </c>
      <c r="L22" s="3">
        <v>35</v>
      </c>
      <c r="M22">
        <f>G22*Komponen!C10 + H22*Komponen!C11 + I22*Komponen!C12 + J22*Komponen!C13 + K22*Komponen!C14 + L22*Komponen!C15</f>
        <v>58.75</v>
      </c>
      <c r="N22" t="str">
        <f t="shared" si="0"/>
        <v>C+</v>
      </c>
    </row>
    <row r="23" spans="1:14" x14ac:dyDescent="0.35">
      <c r="A23">
        <v>19</v>
      </c>
      <c r="B23" t="s">
        <v>114</v>
      </c>
      <c r="C23" t="s">
        <v>115</v>
      </c>
      <c r="D23">
        <v>156303</v>
      </c>
      <c r="E23" t="s">
        <v>1</v>
      </c>
      <c r="F23" t="s">
        <v>3</v>
      </c>
      <c r="G23" s="3">
        <v>100</v>
      </c>
      <c r="H23" s="3"/>
      <c r="I23" s="3"/>
      <c r="J23" s="3"/>
      <c r="K23" s="3"/>
      <c r="L23" s="3">
        <v>30</v>
      </c>
      <c r="M23">
        <f>G23*Komponen!C10 + H23*Komponen!C11 + I23*Komponen!C12 + J23*Komponen!C13 + K23*Komponen!C14 + L23*Komponen!C15</f>
        <v>20.5</v>
      </c>
      <c r="N23" t="str">
        <f t="shared" si="0"/>
        <v>E</v>
      </c>
    </row>
    <row r="24" spans="1:14" x14ac:dyDescent="0.35">
      <c r="A24">
        <v>20</v>
      </c>
      <c r="B24" t="s">
        <v>116</v>
      </c>
      <c r="C24" t="s">
        <v>117</v>
      </c>
      <c r="D24">
        <v>154734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60</v>
      </c>
      <c r="L24" s="3">
        <v>25</v>
      </c>
      <c r="M24">
        <f>G24*Komponen!C10 + H24*Komponen!C11 + I24*Komponen!C12 + J24*Komponen!C13 + K24*Komponen!C14 + L24*Komponen!C15</f>
        <v>55.25</v>
      </c>
      <c r="N2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2025-01-31T08:30:00Z</dcterms:created>
  <dcterms:modified xsi:type="dcterms:W3CDTF">2025-02-03T18:03:40Z</dcterms:modified>
  <cp:category>nilai</cp:category>
</cp:coreProperties>
</file>