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Nilai Siakad\Ganjil 24-25\"/>
    </mc:Choice>
  </mc:AlternateContent>
  <xr:revisionPtr revIDLastSave="0" documentId="13_ncr:1_{8151F989-8918-49C8-A7B0-7CA5D35C31D1}" xr6:coauthVersionLast="47" xr6:coauthVersionMax="47" xr10:uidLastSave="{00000000-0000-0000-0000-000000000000}"/>
  <bookViews>
    <workbookView xWindow="-120" yWindow="-120" windowWidth="20730" windowHeight="112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<sst xmlns="http://schemas.openxmlformats.org/spreadsheetml/2006/main" count="215" uniqueCount="140">
  <si>
    <t>KODE MK</t>
  </si>
  <si>
    <t>A1B2A21B</t>
  </si>
  <si>
    <t>NAMA MK</t>
  </si>
  <si>
    <t>GLOBAL ENGLISH TEACHING PRONUNCIATION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</si>
  <si>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</si>
  <si>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</si>
  <si>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</si>
  <si>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</si>
  <si>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</si>
  <si>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</si>
  <si>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</si>
  <si>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</si>
  <si>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MUHAMMAD HUDRI,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</si>
  <si>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</si>
  <si>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</si>
  <si>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</si>
  <si>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</si>
  <si>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</si>
  <si>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</si>
  <si>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</si>
  <si>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</si>
  <si>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</si>
  <si>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</si>
  <si>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</si>
  <si>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</si>
  <si>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</si>
  <si>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</si>
  <si>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</si>
  <si>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</si>
  <si>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</si>
  <si>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</si>
  <si>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</si>
  <si>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</si>
  <si>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</si>
  <si>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</si>
  <si>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</si>
  <si>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</si>
  <si>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</si>
  <si>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</si>
  <si>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</si>
  <si>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</si>
  <si>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</si>
  <si>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</si>
  <si>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</si>
  <si>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</si>
  <si>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</si>
  <si>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</si>
  <si>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</si>
  <si>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</si>
  <si>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</si>
  <si>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</si>
  <si>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</si>
  <si>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</si>
  <si>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</si>
  <si>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</si>
  <si>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</si>
  <si>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</si>
  <si>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</si>
  <si>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</si>
  <si>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</si>
  <si>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</si>
  <si>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</si>
  <si>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</si>
  <si>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</si>
  <si>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</si>
  <si>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GLOBAL ENGLISH TEACHING PRONUNCIATION (A1B2A21B)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</si>
  <si>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</si>
  <si>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</si>
  <si>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</si>
  <si>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</si>
  <si>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</si>
  <si>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</si>
  <si>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</si>
  <si>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</si>
  <si>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</si>
  <si>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ADRIAN SYAH</t>
  </si>
  <si>
    <t>ALDI SURAHMAN</t>
  </si>
  <si>
    <t>AYU SURYA NINGSIH</t>
  </si>
  <si>
    <t>ENDANG TRI REZEKI</t>
  </si>
  <si>
    <t>HEMIYATI</t>
  </si>
  <si>
    <t>ILHAM</t>
  </si>
  <si>
    <t>JUNITA ULHUSNA</t>
  </si>
  <si>
    <t>LALU MUHAMMAD KHAIRUL AMRIYAN</t>
  </si>
  <si>
    <t>NAILA LUTFIA</t>
  </si>
  <si>
    <t>RAYYANI</t>
  </si>
  <si>
    <t>RISNAWATI</t>
  </si>
  <si>
    <t>SITI NURFIATI</t>
  </si>
  <si>
    <t>SULTAN IBROHIM</t>
  </si>
  <si>
    <t>ZAHWA LAILA FAZIA</t>
  </si>
  <si>
    <t>SUCI RAHMADANI</t>
  </si>
  <si>
    <t>ELIA NIRMANTARI</t>
  </si>
  <si>
    <t>GLADIS CANDRA KIRANA</t>
  </si>
  <si>
    <t>NABILLA</t>
  </si>
  <si>
    <t>NINING ANDRIANI</t>
  </si>
  <si>
    <t>SOFIA DWI SANZAIN</t>
  </si>
  <si>
    <t>YENI KHAIRUNNISA</t>
  </si>
  <si>
    <t>ZIKRINA HIDAYATI</t>
  </si>
  <si>
    <t>NAFAH HILALIATI</t>
  </si>
  <si>
    <t>NURFAIDAH</t>
  </si>
  <si>
    <t>NURHAEDATUL</t>
  </si>
  <si>
    <t>PUTRI HINDUN ANIFAYAKUN SHAHAB</t>
  </si>
  <si>
    <t>ABIB AL ABSIN</t>
  </si>
  <si>
    <t>Aktivitas partisipatif meliputi tingkat kehadiran, keaktifan dalam kegiatan belajar mengajar (misal: keaktifan dalam sesi tanya jawab, keaktifan dalam diskusi  dan presentasi kelompok, dll.</t>
  </si>
  <si>
    <t>Participatory activities may include the attendance, the activeness in teaching and learning process (e.g. the activeness in query and response session, participation in group discussion and prsentation, etc.)</t>
  </si>
  <si>
    <t xml:space="preserve">Nilai tugas bersumber dari tugas tengah pertama semester  dan tugas tengah kedua semester </t>
  </si>
  <si>
    <t>The assignment scores were obtained from the assignments of the first and second half of the semester.</t>
  </si>
  <si>
    <t xml:space="preserve">Nilai UTS diperoleh dari hasil ujian lisan </t>
  </si>
  <si>
    <t>The midterm test scores obtained from oral test.</t>
  </si>
  <si>
    <t>Nilai UAS juga diambil dari hasil ujian tertulis</t>
  </si>
  <si>
    <t>the Final Exam scores were also gained from oral test.</t>
  </si>
  <si>
    <t>Aksen: Ragam Bahasa Inggris</t>
  </si>
  <si>
    <t>Menemukan/mengetahui cara pelafalan melalui kamus dan sumber-sumber online</t>
  </si>
  <si>
    <t>Accents: Varieties of English</t>
  </si>
  <si>
    <t>Finding out about pronunciation: dictionaries and online resources</t>
  </si>
  <si>
    <t>Pronunciation of words and phrases (consonant cluster)</t>
  </si>
  <si>
    <t>Pronunciation of words and phrases (Stress in words and phrases)</t>
  </si>
  <si>
    <t>Stressed and unstressed syllables</t>
  </si>
  <si>
    <t>MIDTERM TEST</t>
  </si>
  <si>
    <t>Features of fluent speech</t>
  </si>
  <si>
    <t>Organizing information in coversation</t>
  </si>
  <si>
    <t>Intonation in telling, asking, and answering</t>
  </si>
  <si>
    <t>Intonation in managing conversation</t>
  </si>
  <si>
    <t>Pronunciation in formal setting (1)</t>
  </si>
  <si>
    <t>Pronunciation in formal setting (2)</t>
  </si>
  <si>
    <t>Review the previous materials</t>
  </si>
  <si>
    <t>FINAL EXAMINATION</t>
  </si>
  <si>
    <t>The course contract</t>
  </si>
  <si>
    <t>Ujian Akhir Semester</t>
  </si>
  <si>
    <t>Mengulas kembali materi-materi sebelumnya</t>
  </si>
  <si>
    <t>Pelafalan dalam situasi resmi (2)</t>
  </si>
  <si>
    <t>Pelafalan dalam situasi resmi (1)</t>
  </si>
  <si>
    <t>Intonasi untuk mengatur suatu percakapan</t>
  </si>
  <si>
    <t>Intonasi yang digunakan untuk bercerita/menyampaikan informasi, bertanya, dan menjawab pertanyaan</t>
  </si>
  <si>
    <t>Menata informasi di dalam percakapan</t>
  </si>
  <si>
    <t>Fitur-fitur untuk menghasilkan pengucapan yang fasih</t>
  </si>
  <si>
    <t>Ujian Tengah Semester</t>
  </si>
  <si>
    <t>Pelafalan ketika berbicara lambat dan cepat</t>
  </si>
  <si>
    <t>Pelafalan kata dan frase (Pengelompokan konsonan)</t>
  </si>
  <si>
    <t>Pelafalan kata dan frase (Penekanan bunyi di dalam kata dan frase)</t>
  </si>
  <si>
    <t>Kontrak perkuliahan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</si>
</sst>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139</v>
      </c>
      <c r="C10" s="3" t="s">
        <v>126</v>
      </c>
      <c r="D10">
        <v>1234581372</v>
      </c>
    </row>
    <row r="11" spans="1:4" x14ac:dyDescent="0.25">
      <c r="A11">
        <v>2</v>
      </c>
      <c r="B11" s="3" t="s">
        <v>110</v>
      </c>
      <c r="C11" s="3" t="s">
        <v>112</v>
      </c>
      <c r="D11">
        <v>1234581372</v>
      </c>
    </row>
    <row r="12" spans="1:4" x14ac:dyDescent="0.25">
      <c r="A12">
        <v>3</v>
      </c>
      <c r="B12" s="3" t="s">
        <v>111</v>
      </c>
      <c r="C12" s="3" t="s">
        <v>113</v>
      </c>
      <c r="D12">
        <v>1234581372</v>
      </c>
    </row>
    <row r="13" spans="1:4" x14ac:dyDescent="0.25">
      <c r="A13">
        <v>4</v>
      </c>
      <c r="B13" s="3" t="s">
        <v>136</v>
      </c>
      <c r="C13" s="3" t="s">
        <v>113</v>
      </c>
      <c r="D13">
        <v>1234581372</v>
      </c>
    </row>
    <row r="14" spans="1:4" x14ac:dyDescent="0.25">
      <c r="A14">
        <v>5</v>
      </c>
      <c r="B14" s="3" t="s">
        <v>137</v>
      </c>
      <c r="C14" s="3" t="s">
        <v>114</v>
      </c>
      <c r="D14">
        <v>1234581372</v>
      </c>
    </row>
    <row r="15" spans="1:4" x14ac:dyDescent="0.25">
      <c r="A15">
        <v>6</v>
      </c>
      <c r="B15" s="3" t="s">
        <v>138</v>
      </c>
      <c r="C15" s="3" t="s">
        <v>115</v>
      </c>
      <c r="D15">
        <v>1234581372</v>
      </c>
    </row>
    <row r="16" spans="1:4" x14ac:dyDescent="0.25">
      <c r="A16">
        <v>7</v>
      </c>
      <c r="B16" s="3" t="s">
        <v>138</v>
      </c>
      <c r="C16" s="3" t="s">
        <v>116</v>
      </c>
      <c r="D16">
        <v>1234581372</v>
      </c>
    </row>
    <row r="17" spans="1:4" x14ac:dyDescent="0.25">
      <c r="A17">
        <v>8</v>
      </c>
      <c r="B17" s="3" t="s">
        <v>135</v>
      </c>
      <c r="C17" s="3" t="s">
        <v>117</v>
      </c>
      <c r="D17">
        <v>1234581372</v>
      </c>
    </row>
    <row r="18" spans="1:4" x14ac:dyDescent="0.25">
      <c r="A18">
        <v>9</v>
      </c>
      <c r="B18" s="3" t="s">
        <v>134</v>
      </c>
      <c r="C18" s="3" t="s">
        <v>118</v>
      </c>
      <c r="D18">
        <v>1234581372</v>
      </c>
    </row>
    <row r="19" spans="1:4" x14ac:dyDescent="0.25">
      <c r="A19">
        <v>10</v>
      </c>
      <c r="B19" s="3" t="s">
        <v>133</v>
      </c>
      <c r="C19" s="3" t="s">
        <v>119</v>
      </c>
      <c r="D19">
        <v>1234581372</v>
      </c>
    </row>
    <row r="20" spans="1:4" x14ac:dyDescent="0.25">
      <c r="A20">
        <v>11</v>
      </c>
      <c r="B20" s="3" t="s">
        <v>132</v>
      </c>
      <c r="C20" s="3" t="s">
        <v>120</v>
      </c>
      <c r="D20">
        <v>1234581372</v>
      </c>
    </row>
    <row r="21" spans="1:4" x14ac:dyDescent="0.25">
      <c r="A21">
        <v>12</v>
      </c>
      <c r="B21" s="3" t="s">
        <v>131</v>
      </c>
      <c r="C21" s="3" t="s">
        <v>121</v>
      </c>
      <c r="D21">
        <v>1234581372</v>
      </c>
    </row>
    <row r="22" spans="1:4" x14ac:dyDescent="0.25">
      <c r="A22">
        <v>13</v>
      </c>
      <c r="B22" s="3" t="s">
        <v>130</v>
      </c>
      <c r="C22" s="3" t="s">
        <v>122</v>
      </c>
      <c r="D22">
        <v>1234581372</v>
      </c>
    </row>
    <row r="23" spans="1:4" x14ac:dyDescent="0.25">
      <c r="A23">
        <v>14</v>
      </c>
      <c r="B23" s="3" t="s">
        <v>129</v>
      </c>
      <c r="C23" s="3" t="s">
        <v>123</v>
      </c>
      <c r="D23">
        <v>1234581372</v>
      </c>
    </row>
    <row r="24" spans="1:4" x14ac:dyDescent="0.25">
      <c r="A24">
        <v>15</v>
      </c>
      <c r="B24" s="3" t="s">
        <v>128</v>
      </c>
      <c r="C24" s="3" t="s">
        <v>124</v>
      </c>
      <c r="D24">
        <v>1234581372</v>
      </c>
    </row>
    <row r="25" spans="1:4" x14ac:dyDescent="0.25">
      <c r="A25">
        <v>16</v>
      </c>
      <c r="B25" s="3" t="s">
        <v>127</v>
      </c>
      <c r="C25" s="3" t="s">
        <v>125</v>
      </c>
      <c r="D25">
        <v>1234581372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102</v>
      </c>
      <c r="E10" s="3" t="s">
        <v>103</v>
      </c>
      <c r="F10">
        <v>1234581372</v>
      </c>
    </row>
    <row r="11" spans="1:6" x14ac:dyDescent="0.25">
      <c r="A11">
        <v>2</v>
      </c>
      <c r="B11" t="s">
        <v>59</v>
      </c>
      <c r="C11" s="9">
        <v>0</v>
      </c>
      <c r="D11" s="3" t="s">
        <v>60</v>
      </c>
      <c r="E11" s="3"/>
      <c r="F11">
        <v>1234581372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1234581372</v>
      </c>
    </row>
    <row r="13" spans="1:6" x14ac:dyDescent="0.25">
      <c r="A13">
        <v>4</v>
      </c>
      <c r="B13" t="s">
        <v>62</v>
      </c>
      <c r="C13" s="9">
        <v>0.2</v>
      </c>
      <c r="D13" s="3" t="s">
        <v>104</v>
      </c>
      <c r="E13" s="3" t="s">
        <v>105</v>
      </c>
      <c r="F13">
        <v>1234581372</v>
      </c>
    </row>
    <row r="14" spans="1:6" x14ac:dyDescent="0.25">
      <c r="A14">
        <v>5</v>
      </c>
      <c r="B14" t="s">
        <v>63</v>
      </c>
      <c r="C14" s="9">
        <v>0.3</v>
      </c>
      <c r="D14" s="3" t="s">
        <v>106</v>
      </c>
      <c r="E14" s="3" t="s">
        <v>107</v>
      </c>
      <c r="F14">
        <v>1234581372</v>
      </c>
    </row>
    <row r="15" spans="1:6" x14ac:dyDescent="0.25">
      <c r="A15">
        <v>6</v>
      </c>
      <c r="B15" t="s">
        <v>64</v>
      </c>
      <c r="C15" s="9">
        <v>0.4</v>
      </c>
      <c r="D15" s="3" t="s">
        <v>108</v>
      </c>
      <c r="E15" s="3" t="s">
        <v>109</v>
      </c>
      <c r="F15">
        <v>1234581372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B1" workbookViewId="0">
      <selection activeCell="J7" sqref="J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20230110200001</v>
      </c>
      <c r="C5" t="s">
        <v>75</v>
      </c>
      <c r="D5">
        <v>155954</v>
      </c>
      <c r="E5" t="s">
        <v>1</v>
      </c>
      <c r="F5" t="s">
        <v>3</v>
      </c>
      <c r="G5" s="3">
        <v>60</v>
      </c>
      <c r="H5" s="3">
        <v>0</v>
      </c>
      <c r="I5" s="3">
        <v>0</v>
      </c>
      <c r="J5" s="3">
        <v>60</v>
      </c>
      <c r="K5" s="3">
        <v>60</v>
      </c>
      <c r="L5" s="3">
        <v>60</v>
      </c>
      <c r="M5">
        <f>G5*Komponen!C10 + H5*Komponen!C11 + I5*Komponen!C12 + J5*Komponen!C13 + K5*Komponen!C14 + L5*Komponen!C15</f>
        <v>60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20230110200002</v>
      </c>
      <c r="C6" t="s">
        <v>76</v>
      </c>
      <c r="D6">
        <v>155277</v>
      </c>
      <c r="E6" t="s">
        <v>1</v>
      </c>
      <c r="F6" t="s">
        <v>3</v>
      </c>
      <c r="G6" s="3">
        <v>60</v>
      </c>
      <c r="H6" s="3">
        <v>0</v>
      </c>
      <c r="I6" s="3">
        <v>0</v>
      </c>
      <c r="J6" s="3">
        <v>60</v>
      </c>
      <c r="K6" s="3">
        <v>78</v>
      </c>
      <c r="L6" s="3">
        <v>80</v>
      </c>
      <c r="M6">
        <f>G6*Komponen!C10 + H6*Komponen!C11 + I6*Komponen!C12 + J6*Komponen!C13 + K6*Komponen!C14 + L6*Komponen!C15</f>
        <v>73.400000000000006</v>
      </c>
      <c r="N6" t="str">
        <f t="shared" si="0"/>
        <v>B+</v>
      </c>
    </row>
    <row r="7" spans="1:14" x14ac:dyDescent="0.25">
      <c r="A7">
        <v>3</v>
      </c>
      <c r="B7">
        <v>20230110200003</v>
      </c>
      <c r="C7" t="s">
        <v>77</v>
      </c>
      <c r="D7">
        <v>152044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80</v>
      </c>
      <c r="K7" s="3">
        <v>74</v>
      </c>
      <c r="L7" s="3">
        <v>78</v>
      </c>
      <c r="M7">
        <f>G7*Komponen!C10 + H7*Komponen!C11 + I7*Komponen!C12 + J7*Komponen!C13 + K7*Komponen!C14 + L7*Komponen!C15</f>
        <v>77.400000000000006</v>
      </c>
      <c r="N7" t="str">
        <f t="shared" si="0"/>
        <v>A-</v>
      </c>
    </row>
    <row r="8" spans="1:14" x14ac:dyDescent="0.25">
      <c r="A8">
        <v>4</v>
      </c>
      <c r="B8">
        <v>20230110200004</v>
      </c>
      <c r="C8" t="s">
        <v>78</v>
      </c>
      <c r="D8">
        <v>152791</v>
      </c>
      <c r="E8" t="s">
        <v>1</v>
      </c>
      <c r="F8" t="s">
        <v>3</v>
      </c>
      <c r="G8" s="3">
        <v>78</v>
      </c>
      <c r="H8" s="3">
        <v>0</v>
      </c>
      <c r="I8" s="3">
        <v>0</v>
      </c>
      <c r="J8" s="3">
        <v>76</v>
      </c>
      <c r="K8" s="3">
        <v>68</v>
      </c>
      <c r="L8" s="3">
        <v>68</v>
      </c>
      <c r="M8">
        <f>G8*Komponen!C10 + H8*Komponen!C11 + I8*Komponen!C12 + J8*Komponen!C13 + K8*Komponen!C14 + L8*Komponen!C15</f>
        <v>70.599999999999994</v>
      </c>
      <c r="N8" t="str">
        <f t="shared" si="0"/>
        <v>B+</v>
      </c>
    </row>
    <row r="9" spans="1:14" x14ac:dyDescent="0.25">
      <c r="A9">
        <v>5</v>
      </c>
      <c r="B9">
        <v>20230110200005</v>
      </c>
      <c r="C9" t="s">
        <v>79</v>
      </c>
      <c r="D9">
        <v>152771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70</v>
      </c>
      <c r="K9" s="3">
        <v>68</v>
      </c>
      <c r="L9" s="3">
        <v>68</v>
      </c>
      <c r="M9">
        <f>G9*Komponen!C10 + H9*Komponen!C11 + I9*Komponen!C12 + J9*Komponen!C13 + K9*Komponen!C14 + L9*Komponen!C15</f>
        <v>69.599999999999994</v>
      </c>
      <c r="N9" t="str">
        <f t="shared" si="0"/>
        <v>B</v>
      </c>
    </row>
    <row r="10" spans="1:14" x14ac:dyDescent="0.25">
      <c r="A10">
        <v>6</v>
      </c>
      <c r="B10">
        <v>20230110200006</v>
      </c>
      <c r="C10" t="s">
        <v>80</v>
      </c>
      <c r="D10">
        <v>152815</v>
      </c>
      <c r="E10" t="s">
        <v>1</v>
      </c>
      <c r="F10" t="s">
        <v>3</v>
      </c>
      <c r="G10" s="3">
        <v>60</v>
      </c>
      <c r="H10" s="3">
        <v>0</v>
      </c>
      <c r="I10" s="3">
        <v>0</v>
      </c>
      <c r="J10" s="3">
        <v>60</v>
      </c>
      <c r="K10" s="3">
        <v>60</v>
      </c>
      <c r="L10" s="3">
        <v>60</v>
      </c>
      <c r="M10">
        <f>G10*Komponen!C10 + H10*Komponen!C11 + I10*Komponen!C12 + J10*Komponen!C13 + K10*Komponen!C14 + L10*Komponen!C15</f>
        <v>60</v>
      </c>
      <c r="N10" t="str">
        <f t="shared" si="0"/>
        <v>B-</v>
      </c>
    </row>
    <row r="11" spans="1:14" x14ac:dyDescent="0.25">
      <c r="A11">
        <v>7</v>
      </c>
      <c r="B11">
        <v>20230110200007</v>
      </c>
      <c r="C11" t="s">
        <v>81</v>
      </c>
      <c r="D11">
        <v>152463</v>
      </c>
      <c r="E11" t="s">
        <v>1</v>
      </c>
      <c r="F11" t="s">
        <v>3</v>
      </c>
      <c r="G11" s="3">
        <v>82</v>
      </c>
      <c r="H11" s="3">
        <v>0</v>
      </c>
      <c r="I11" s="3">
        <v>0</v>
      </c>
      <c r="J11" s="3">
        <v>78</v>
      </c>
      <c r="K11" s="3">
        <v>78</v>
      </c>
      <c r="L11" s="3">
        <v>70</v>
      </c>
      <c r="M11">
        <f>G11*Komponen!C10 + H11*Komponen!C11 + I11*Komponen!C12 + J11*Komponen!C13 + K11*Komponen!C14 + L11*Komponen!C15</f>
        <v>75.2</v>
      </c>
      <c r="N11" t="str">
        <f t="shared" si="0"/>
        <v>A-</v>
      </c>
    </row>
    <row r="12" spans="1:14" x14ac:dyDescent="0.25">
      <c r="A12">
        <v>8</v>
      </c>
      <c r="B12">
        <v>20230110200008</v>
      </c>
      <c r="C12" t="s">
        <v>82</v>
      </c>
      <c r="D12">
        <v>152556</v>
      </c>
      <c r="E12" t="s">
        <v>1</v>
      </c>
      <c r="F12" t="s">
        <v>3</v>
      </c>
      <c r="G12" s="3">
        <v>10</v>
      </c>
      <c r="H12" s="3">
        <v>0</v>
      </c>
      <c r="I12" s="3">
        <v>0</v>
      </c>
      <c r="J12" s="3">
        <v>10</v>
      </c>
      <c r="K12" s="3">
        <v>10</v>
      </c>
      <c r="L12" s="3">
        <v>10</v>
      </c>
      <c r="M12">
        <f>G12*Komponen!C10 + H12*Komponen!C11 + I12*Komponen!C12 + J12*Komponen!C13 + K12*Komponen!C14 + L12*Komponen!C15</f>
        <v>10</v>
      </c>
      <c r="N12" t="str">
        <f t="shared" si="0"/>
        <v>E</v>
      </c>
    </row>
    <row r="13" spans="1:14" x14ac:dyDescent="0.25">
      <c r="A13">
        <v>9</v>
      </c>
      <c r="B13">
        <v>20230110200009</v>
      </c>
      <c r="C13" t="s">
        <v>83</v>
      </c>
      <c r="D13">
        <v>152568</v>
      </c>
      <c r="E13" t="s">
        <v>1</v>
      </c>
      <c r="F13" t="s">
        <v>3</v>
      </c>
      <c r="G13" s="3">
        <v>82</v>
      </c>
      <c r="H13" s="3">
        <v>0</v>
      </c>
      <c r="I13" s="3">
        <v>0</v>
      </c>
      <c r="J13" s="3">
        <v>80</v>
      </c>
      <c r="K13" s="3">
        <v>76</v>
      </c>
      <c r="L13" s="3">
        <v>80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25">
      <c r="A14">
        <v>10</v>
      </c>
      <c r="B14">
        <v>20230110200010</v>
      </c>
      <c r="C14" t="s">
        <v>84</v>
      </c>
      <c r="D14">
        <v>152342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76</v>
      </c>
      <c r="L14" s="3">
        <v>80</v>
      </c>
      <c r="M14">
        <f>G14*Komponen!C10 + H14*Komponen!C11 + I14*Komponen!C12 + J14*Komponen!C13 + K14*Komponen!C14 + L14*Komponen!C15</f>
        <v>78.8</v>
      </c>
      <c r="N14" t="str">
        <f t="shared" si="0"/>
        <v>A-</v>
      </c>
    </row>
    <row r="15" spans="1:14" x14ac:dyDescent="0.25">
      <c r="A15">
        <v>11</v>
      </c>
      <c r="B15">
        <v>20230110200011</v>
      </c>
      <c r="C15" t="s">
        <v>85</v>
      </c>
      <c r="D15">
        <v>152294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78</v>
      </c>
      <c r="K15" s="3">
        <v>70</v>
      </c>
      <c r="L15" s="3">
        <v>76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5">
      <c r="A16">
        <v>12</v>
      </c>
      <c r="B16">
        <v>20230110200012</v>
      </c>
      <c r="C16" t="s">
        <v>86</v>
      </c>
      <c r="D16">
        <v>152626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72</v>
      </c>
      <c r="K16" s="3">
        <v>68</v>
      </c>
      <c r="L16" s="3">
        <v>68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25">
      <c r="A17">
        <v>13</v>
      </c>
      <c r="B17">
        <v>20230110200013</v>
      </c>
      <c r="C17" t="s">
        <v>87</v>
      </c>
      <c r="D17">
        <v>156092</v>
      </c>
      <c r="E17" t="s">
        <v>1</v>
      </c>
      <c r="F17" t="s">
        <v>3</v>
      </c>
      <c r="G17" s="3">
        <v>50</v>
      </c>
      <c r="H17" s="3">
        <v>0</v>
      </c>
      <c r="I17" s="3">
        <v>0</v>
      </c>
      <c r="J17" s="3">
        <v>68</v>
      </c>
      <c r="K17" s="3">
        <v>66</v>
      </c>
      <c r="L17" s="3">
        <v>66</v>
      </c>
      <c r="M17">
        <f>G17*Komponen!C10 + H17*Komponen!C11 + I17*Komponen!C12 + J17*Komponen!C13 + K17*Komponen!C14 + L17*Komponen!C15</f>
        <v>64.800000000000011</v>
      </c>
      <c r="N17" t="str">
        <f t="shared" si="0"/>
        <v>B-</v>
      </c>
    </row>
    <row r="18" spans="1:14" x14ac:dyDescent="0.25">
      <c r="A18">
        <v>14</v>
      </c>
      <c r="B18">
        <v>20230110200014</v>
      </c>
      <c r="C18" t="s">
        <v>88</v>
      </c>
      <c r="D18">
        <v>152328</v>
      </c>
      <c r="E18" t="s">
        <v>1</v>
      </c>
      <c r="F18" t="s">
        <v>3</v>
      </c>
      <c r="G18" s="3">
        <v>82</v>
      </c>
      <c r="H18" s="3">
        <v>0</v>
      </c>
      <c r="I18" s="3">
        <v>0</v>
      </c>
      <c r="J18" s="3">
        <v>78</v>
      </c>
      <c r="K18" s="3">
        <v>70</v>
      </c>
      <c r="L18" s="3">
        <v>78</v>
      </c>
      <c r="M18">
        <f>G18*Komponen!C10 + H18*Komponen!C11 + I18*Komponen!C12 + J18*Komponen!C13 + K18*Komponen!C14 + L18*Komponen!C15</f>
        <v>76</v>
      </c>
      <c r="N18" t="str">
        <f t="shared" si="0"/>
        <v>A-</v>
      </c>
    </row>
    <row r="19" spans="1:14" x14ac:dyDescent="0.25">
      <c r="A19">
        <v>15</v>
      </c>
      <c r="B19">
        <v>20230110200015</v>
      </c>
      <c r="C19" t="s">
        <v>89</v>
      </c>
      <c r="D19">
        <v>152067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80</v>
      </c>
      <c r="K19" s="3">
        <v>78</v>
      </c>
      <c r="L19" s="3">
        <v>82</v>
      </c>
      <c r="M19">
        <f>G19*Komponen!C10 + H19*Komponen!C11 + I19*Komponen!C12 + J19*Komponen!C13 + K19*Komponen!C14 + L19*Komponen!C15</f>
        <v>80.2</v>
      </c>
      <c r="N19" t="str">
        <f t="shared" si="0"/>
        <v>A</v>
      </c>
    </row>
    <row r="20" spans="1:14" x14ac:dyDescent="0.25">
      <c r="A20">
        <v>16</v>
      </c>
      <c r="B20">
        <v>20230110200016</v>
      </c>
      <c r="C20" t="s">
        <v>90</v>
      </c>
      <c r="D20">
        <v>152775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78</v>
      </c>
      <c r="K20" s="3">
        <v>68</v>
      </c>
      <c r="L20" s="3">
        <v>70</v>
      </c>
      <c r="M20">
        <f>G20*Komponen!C10 + H20*Komponen!C11 + I20*Komponen!C12 + J20*Komponen!C13 + K20*Komponen!C14 + L20*Komponen!C15</f>
        <v>72</v>
      </c>
      <c r="N20" t="str">
        <f t="shared" si="0"/>
        <v>B+</v>
      </c>
    </row>
    <row r="21" spans="1:14" x14ac:dyDescent="0.25">
      <c r="A21">
        <v>17</v>
      </c>
      <c r="B21">
        <v>20230110200017</v>
      </c>
      <c r="C21" t="s">
        <v>91</v>
      </c>
      <c r="D21">
        <v>152130</v>
      </c>
      <c r="E21" t="s">
        <v>1</v>
      </c>
      <c r="F21" t="s">
        <v>3</v>
      </c>
      <c r="G21" s="3">
        <v>78</v>
      </c>
      <c r="H21" s="3">
        <v>0</v>
      </c>
      <c r="I21" s="3">
        <v>0</v>
      </c>
      <c r="J21" s="3">
        <v>78</v>
      </c>
      <c r="K21" s="3">
        <v>60</v>
      </c>
      <c r="L21" s="3">
        <v>60</v>
      </c>
      <c r="M21">
        <f>G21*Komponen!C10 + H21*Komponen!C11 + I21*Komponen!C12 + J21*Komponen!C13 + K21*Komponen!C14 + L21*Komponen!C15</f>
        <v>65.400000000000006</v>
      </c>
      <c r="N21" t="str">
        <f t="shared" si="0"/>
        <v>B</v>
      </c>
    </row>
    <row r="22" spans="1:14" x14ac:dyDescent="0.25">
      <c r="A22">
        <v>18</v>
      </c>
      <c r="B22">
        <v>20230110200019</v>
      </c>
      <c r="C22" t="s">
        <v>92</v>
      </c>
      <c r="D22">
        <v>152772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78</v>
      </c>
      <c r="K22" s="3">
        <v>68</v>
      </c>
      <c r="L22" s="3">
        <v>70</v>
      </c>
      <c r="M22">
        <f>G22*Komponen!C10 + H22*Komponen!C11 + I22*Komponen!C12 + J22*Komponen!C13 + K22*Komponen!C14 + L22*Komponen!C15</f>
        <v>72</v>
      </c>
      <c r="N22" t="str">
        <f t="shared" si="0"/>
        <v>B+</v>
      </c>
    </row>
    <row r="23" spans="1:14" x14ac:dyDescent="0.25">
      <c r="A23">
        <v>19</v>
      </c>
      <c r="B23">
        <v>20230110200020</v>
      </c>
      <c r="C23" t="s">
        <v>93</v>
      </c>
      <c r="D23">
        <v>155942</v>
      </c>
      <c r="E23" t="s">
        <v>1</v>
      </c>
      <c r="F23" t="s">
        <v>3</v>
      </c>
      <c r="G23" s="3">
        <v>76</v>
      </c>
      <c r="H23" s="3">
        <v>0</v>
      </c>
      <c r="I23" s="3">
        <v>0</v>
      </c>
      <c r="J23" s="3">
        <v>74</v>
      </c>
      <c r="K23" s="3">
        <v>64</v>
      </c>
      <c r="L23" s="3">
        <v>60</v>
      </c>
      <c r="M23">
        <f>G23*Komponen!C10 + H23*Komponen!C11 + I23*Komponen!C12 + J23*Komponen!C13 + K23*Komponen!C14 + L23*Komponen!C15</f>
        <v>65.599999999999994</v>
      </c>
      <c r="N23" t="str">
        <f t="shared" si="0"/>
        <v>B</v>
      </c>
    </row>
    <row r="24" spans="1:14" x14ac:dyDescent="0.25">
      <c r="A24">
        <v>20</v>
      </c>
      <c r="B24">
        <v>20230110200022</v>
      </c>
      <c r="C24" t="s">
        <v>94</v>
      </c>
      <c r="D24">
        <v>153044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20230110200023</v>
      </c>
      <c r="C25" t="s">
        <v>95</v>
      </c>
      <c r="D25">
        <v>154015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80</v>
      </c>
      <c r="K25" s="3">
        <v>78</v>
      </c>
      <c r="L25" s="3">
        <v>82</v>
      </c>
      <c r="M25">
        <f>G25*Komponen!C10 + H25*Komponen!C11 + I25*Komponen!C12 + J25*Komponen!C13 + K25*Komponen!C14 + L25*Komponen!C15</f>
        <v>80.2</v>
      </c>
      <c r="N25" t="str">
        <f t="shared" si="0"/>
        <v>A</v>
      </c>
    </row>
    <row r="26" spans="1:14" x14ac:dyDescent="0.25">
      <c r="A26">
        <v>22</v>
      </c>
      <c r="B26">
        <v>20230110200024</v>
      </c>
      <c r="C26" t="s">
        <v>96</v>
      </c>
      <c r="D26">
        <v>152562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20230110200027</v>
      </c>
      <c r="C27" t="s">
        <v>97</v>
      </c>
      <c r="D27">
        <v>152346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74</v>
      </c>
      <c r="K27" s="3">
        <v>66</v>
      </c>
      <c r="L27" s="3">
        <v>68</v>
      </c>
      <c r="M27">
        <f>G27*Komponen!C10 + H27*Komponen!C11 + I27*Komponen!C12 + J27*Komponen!C13 + K27*Komponen!C14 + L27*Komponen!C15</f>
        <v>69.800000000000011</v>
      </c>
      <c r="N27" t="str">
        <f t="shared" si="0"/>
        <v>B</v>
      </c>
    </row>
    <row r="28" spans="1:14" x14ac:dyDescent="0.25">
      <c r="A28">
        <v>24</v>
      </c>
      <c r="B28">
        <v>20230110200028</v>
      </c>
      <c r="C28" t="s">
        <v>98</v>
      </c>
      <c r="D28">
        <v>153938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70</v>
      </c>
      <c r="K28" s="3">
        <v>60</v>
      </c>
      <c r="L28" s="3">
        <v>60</v>
      </c>
      <c r="M28">
        <f>G28*Komponen!C10 + H28*Komponen!C11 + I28*Komponen!C12 + J28*Komponen!C13 + K28*Komponen!C14 + L28*Komponen!C15</f>
        <v>64</v>
      </c>
      <c r="N28" t="str">
        <f t="shared" si="0"/>
        <v>B-</v>
      </c>
    </row>
    <row r="29" spans="1:14" x14ac:dyDescent="0.25">
      <c r="A29">
        <v>25</v>
      </c>
      <c r="B29">
        <v>20230110200029</v>
      </c>
      <c r="C29" t="s">
        <v>99</v>
      </c>
      <c r="D29">
        <v>152327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78</v>
      </c>
      <c r="K29" s="3">
        <v>70</v>
      </c>
      <c r="L29" s="3">
        <v>76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25">
      <c r="A30">
        <v>26</v>
      </c>
      <c r="B30">
        <v>20230110200030</v>
      </c>
      <c r="C30" t="s">
        <v>100</v>
      </c>
      <c r="D30">
        <v>153027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IF(M30&lt;=100, "A")))))))))))</f>
        <v>A</v>
      </c>
    </row>
    <row r="31" spans="1:14" x14ac:dyDescent="0.25">
      <c r="A31">
        <v>27</v>
      </c>
      <c r="B31">
        <v>20230110200031</v>
      </c>
      <c r="C31" t="s">
        <v>101</v>
      </c>
      <c r="D31">
        <v>156078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80</v>
      </c>
      <c r="K31" s="3">
        <v>76</v>
      </c>
      <c r="L31" s="3">
        <v>74</v>
      </c>
      <c r="M31">
        <f>G31*Komponen!C10 + H31*Komponen!C11 + I31*Komponen!C12 + J31*Komponen!C13 + K31*Komponen!C14 + L31*Komponen!C15</f>
        <v>76.400000000000006</v>
      </c>
      <c r="N31" t="str">
        <f>IF(AND(ISBLANK(G31), ISBLANK(H31), ISBLANK(I31), ISBLANK(J31), ISBLANK(K31), ISBLANK(L31)), "T", IF(M31&lt;=0.99, "T", IF(M31&lt;=24.99, "E", IF(M31&lt;=49.99, "D", IF(M31&lt;=54.99, "C", IF(M31&lt;=59.99, "C+", IF(M31&lt;=64.99, "B-", IF(M31&lt;=69.99, "B", IF(M31&lt;=74.99, "B+", IF(M31&lt;=79.99, "A-", IF(M31&lt;=100, "A")))))))))))</f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Hudri</cp:lastModifiedBy>
  <dcterms:created xsi:type="dcterms:W3CDTF">2025-01-16T15:06:09Z</dcterms:created>
  <dcterms:modified xsi:type="dcterms:W3CDTF">2025-02-07T09:01:45Z</dcterms:modified>
  <cp:category>nilai</cp:category>
</cp:coreProperties>
</file>