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PS_UMMAT\GANJIL 2024-2025\rps nursina ganjil 2024\semester 3 ipa fisika sd\"/>
    </mc:Choice>
  </mc:AlternateContent>
  <xr:revisionPtr revIDLastSave="0" documentId="13_ncr:1_{13EADB98-290A-4617-A210-AEB242346A05}" xr6:coauthVersionLast="47" xr6:coauthVersionMax="47" xr10:uidLastSave="{00000000-0000-0000-0000-000000000000}"/>
  <workbookProtection workbookAlgorithmName="SHA-512" workbookHashValue="4I7Q/DH7WAEJpIsPzynPecXULkIVqw1Mp/bk1dg8Nq8ZwGWUf+0oXW3xDL8AlJ0W1O2187OvxX/rZ12ST05ImA==" workbookSaltValue="dAIdCsWHYAiw+4EApLAtDQ==" workbookSpinCount="100000" lockStructure="1"/>
  <bookViews>
    <workbookView xWindow="-120" yWindow="-120" windowWidth="20730" windowHeight="11040" xr2:uid="{B2764F8D-B81D-4529-A8AA-2FA0F79EC205}"/>
  </bookViews>
  <sheets>
    <sheet name="RPS" sheetId="1" r:id="rId1"/>
    <sheet name="Komponen" sheetId="2" r:id="rId2"/>
    <sheet name="Nilai Akhir" sheetId="3" r:id="rId3"/>
    <sheet name="Skala Nilai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3" l="1"/>
  <c r="K27" i="3" s="1"/>
  <c r="L27" i="3" s="1"/>
  <c r="J28" i="3"/>
  <c r="K28" i="3" s="1"/>
  <c r="L28" i="3" s="1"/>
  <c r="J29" i="3"/>
  <c r="K29" i="3" s="1"/>
  <c r="L29" i="3" s="1"/>
  <c r="J30" i="3"/>
  <c r="K30" i="3" s="1"/>
  <c r="L30" i="3" s="1"/>
  <c r="J31" i="3"/>
  <c r="K31" i="3" s="1"/>
  <c r="L31" i="3" s="1"/>
  <c r="J32" i="3"/>
  <c r="K32" i="3" s="1"/>
  <c r="L32" i="3" s="1"/>
  <c r="J33" i="3"/>
  <c r="K33" i="3" s="1"/>
  <c r="L33" i="3" s="1"/>
  <c r="J34" i="3"/>
  <c r="K34" i="3" s="1"/>
  <c r="L34" i="3" s="1"/>
  <c r="J35" i="3"/>
  <c r="K35" i="3" s="1"/>
  <c r="L35" i="3" s="1"/>
  <c r="J36" i="3"/>
  <c r="K36" i="3" s="1"/>
  <c r="L36" i="3" s="1"/>
  <c r="J37" i="3"/>
  <c r="K37" i="3" s="1"/>
  <c r="L37" i="3" s="1"/>
  <c r="J38" i="3"/>
  <c r="K38" i="3" s="1"/>
  <c r="L38" i="3" s="1"/>
  <c r="J39" i="3"/>
  <c r="K39" i="3" s="1"/>
  <c r="L39" i="3" s="1"/>
  <c r="J40" i="3"/>
  <c r="K40" i="3" s="1"/>
  <c r="L40" i="3" s="1"/>
  <c r="J41" i="3"/>
  <c r="K41" i="3" s="1"/>
  <c r="L41" i="3" s="1"/>
  <c r="J42" i="3"/>
  <c r="K42" i="3" s="1"/>
  <c r="L42" i="3" s="1"/>
  <c r="J43" i="3"/>
  <c r="K43" i="3" s="1"/>
  <c r="L43" i="3" s="1"/>
  <c r="J44" i="3"/>
  <c r="K44" i="3" s="1"/>
  <c r="L44" i="3" s="1"/>
  <c r="J45" i="3"/>
  <c r="K45" i="3" s="1"/>
  <c r="L45" i="3" s="1"/>
  <c r="J46" i="3"/>
  <c r="K46" i="3" s="1"/>
  <c r="L46" i="3" s="1"/>
  <c r="J47" i="3"/>
  <c r="K47" i="3" s="1"/>
  <c r="L47" i="3" s="1"/>
  <c r="J48" i="3"/>
  <c r="K48" i="3" s="1"/>
  <c r="L48" i="3" s="1"/>
  <c r="J49" i="3"/>
  <c r="K49" i="3" s="1"/>
  <c r="L49" i="3" s="1"/>
  <c r="J50" i="3"/>
  <c r="K50" i="3" s="1"/>
  <c r="L50" i="3" s="1"/>
  <c r="J51" i="3"/>
  <c r="K51" i="3" s="1"/>
  <c r="L51" i="3" s="1"/>
  <c r="J52" i="3"/>
  <c r="K52" i="3" s="1"/>
  <c r="L52" i="3" s="1"/>
  <c r="J53" i="3"/>
  <c r="K53" i="3" s="1"/>
  <c r="L53" i="3" s="1"/>
  <c r="J54" i="3"/>
  <c r="K54" i="3" s="1"/>
  <c r="L54" i="3" s="1"/>
  <c r="J55" i="3"/>
  <c r="K55" i="3" s="1"/>
  <c r="L55" i="3" s="1"/>
  <c r="J56" i="3"/>
  <c r="K56" i="3" s="1"/>
  <c r="L56" i="3" s="1"/>
  <c r="J57" i="3"/>
  <c r="K57" i="3" s="1"/>
  <c r="L57" i="3" s="1"/>
  <c r="J58" i="3"/>
  <c r="K58" i="3" s="1"/>
  <c r="L58" i="3" s="1"/>
  <c r="J59" i="3"/>
  <c r="K59" i="3" s="1"/>
  <c r="L59" i="3" s="1"/>
  <c r="J60" i="3"/>
  <c r="K60" i="3" s="1"/>
  <c r="L60" i="3" s="1"/>
  <c r="J61" i="3"/>
  <c r="K61" i="3" s="1"/>
  <c r="L61" i="3" s="1"/>
  <c r="J62" i="3"/>
  <c r="K62" i="3" s="1"/>
  <c r="L62" i="3" s="1"/>
  <c r="J63" i="3"/>
  <c r="K63" i="3" s="1"/>
  <c r="L63" i="3" s="1"/>
  <c r="J64" i="3"/>
  <c r="K64" i="3" s="1"/>
  <c r="L64" i="3" s="1"/>
  <c r="J65" i="3"/>
  <c r="K65" i="3" s="1"/>
  <c r="L65" i="3" s="1"/>
  <c r="J66" i="3"/>
  <c r="K66" i="3" s="1"/>
  <c r="L66" i="3" s="1"/>
  <c r="J67" i="3"/>
  <c r="K67" i="3" s="1"/>
  <c r="L67" i="3" s="1"/>
  <c r="J68" i="3"/>
  <c r="K68" i="3" s="1"/>
  <c r="L68" i="3" s="1"/>
  <c r="J69" i="3"/>
  <c r="K69" i="3" s="1"/>
  <c r="L69" i="3" s="1"/>
  <c r="J70" i="3"/>
  <c r="K70" i="3" s="1"/>
  <c r="L70" i="3" s="1"/>
  <c r="J71" i="3"/>
  <c r="K71" i="3" s="1"/>
  <c r="L71" i="3" s="1"/>
  <c r="J72" i="3"/>
  <c r="K72" i="3" s="1"/>
  <c r="L72" i="3" s="1"/>
  <c r="J73" i="3"/>
  <c r="K73" i="3" s="1"/>
  <c r="L73" i="3" s="1"/>
  <c r="J74" i="3"/>
  <c r="K74" i="3" s="1"/>
  <c r="L74" i="3" s="1"/>
  <c r="J75" i="3"/>
  <c r="K75" i="3" s="1"/>
  <c r="L75" i="3" s="1"/>
  <c r="J76" i="3"/>
  <c r="K76" i="3" s="1"/>
  <c r="L76" i="3" s="1"/>
  <c r="J77" i="3"/>
  <c r="K77" i="3" s="1"/>
  <c r="L77" i="3" s="1"/>
  <c r="J78" i="3"/>
  <c r="K78" i="3" s="1"/>
  <c r="L78" i="3" s="1"/>
  <c r="J79" i="3"/>
  <c r="K79" i="3" s="1"/>
  <c r="L79" i="3" s="1"/>
  <c r="J80" i="3"/>
  <c r="K80" i="3" s="1"/>
  <c r="L80" i="3" s="1"/>
  <c r="J81" i="3"/>
  <c r="K81" i="3" s="1"/>
  <c r="L81" i="3" s="1"/>
  <c r="J82" i="3"/>
  <c r="K82" i="3" s="1"/>
  <c r="L82" i="3" s="1"/>
  <c r="J83" i="3"/>
  <c r="K83" i="3" s="1"/>
  <c r="L83" i="3" s="1"/>
  <c r="J84" i="3"/>
  <c r="K84" i="3" s="1"/>
  <c r="L84" i="3" s="1"/>
  <c r="J85" i="3"/>
  <c r="K85" i="3" s="1"/>
  <c r="L85" i="3" s="1"/>
  <c r="J86" i="3"/>
  <c r="K86" i="3" s="1"/>
  <c r="L86" i="3" s="1"/>
  <c r="J87" i="3"/>
  <c r="K87" i="3" s="1"/>
  <c r="L87" i="3" s="1"/>
  <c r="J88" i="3"/>
  <c r="K88" i="3" s="1"/>
  <c r="L88" i="3" s="1"/>
  <c r="J89" i="3"/>
  <c r="K89" i="3" s="1"/>
  <c r="L89" i="3" s="1"/>
  <c r="J90" i="3"/>
  <c r="K90" i="3" s="1"/>
  <c r="L90" i="3" s="1"/>
  <c r="J91" i="3"/>
  <c r="K91" i="3" s="1"/>
  <c r="L91" i="3" s="1"/>
  <c r="J92" i="3"/>
  <c r="K92" i="3" s="1"/>
  <c r="L92" i="3" s="1"/>
  <c r="J93" i="3"/>
  <c r="K93" i="3" s="1"/>
  <c r="L93" i="3" s="1"/>
  <c r="J94" i="3"/>
  <c r="K94" i="3" s="1"/>
  <c r="L94" i="3" s="1"/>
  <c r="J95" i="3"/>
  <c r="K95" i="3" s="1"/>
  <c r="L95" i="3" s="1"/>
  <c r="J96" i="3"/>
  <c r="K96" i="3" s="1"/>
  <c r="L96" i="3" s="1"/>
  <c r="J97" i="3"/>
  <c r="K97" i="3" s="1"/>
  <c r="L97" i="3" s="1"/>
  <c r="J98" i="3"/>
  <c r="K98" i="3" s="1"/>
  <c r="L98" i="3" s="1"/>
  <c r="J99" i="3"/>
  <c r="K99" i="3" s="1"/>
  <c r="L99" i="3" s="1"/>
  <c r="J100" i="3"/>
  <c r="K100" i="3" s="1"/>
  <c r="L100" i="3" s="1"/>
  <c r="J101" i="3"/>
  <c r="K101" i="3" s="1"/>
  <c r="L101" i="3" s="1"/>
  <c r="J102" i="3"/>
  <c r="K102" i="3" s="1"/>
  <c r="L102" i="3" s="1"/>
  <c r="J103" i="3"/>
  <c r="K103" i="3" s="1"/>
  <c r="L103" i="3" s="1"/>
  <c r="J104" i="3"/>
  <c r="K104" i="3" s="1"/>
  <c r="L104" i="3" s="1"/>
  <c r="J105" i="3"/>
  <c r="K105" i="3" s="1"/>
  <c r="L105" i="3" s="1"/>
  <c r="J106" i="3"/>
  <c r="K106" i="3" s="1"/>
  <c r="L106" i="3" s="1"/>
  <c r="J107" i="3"/>
  <c r="K107" i="3" s="1"/>
  <c r="L107" i="3" s="1"/>
  <c r="J108" i="3"/>
  <c r="K108" i="3" s="1"/>
  <c r="L108" i="3" s="1"/>
  <c r="J109" i="3"/>
  <c r="K109" i="3" s="1"/>
  <c r="L109" i="3" s="1"/>
  <c r="J110" i="3"/>
  <c r="K110" i="3" s="1"/>
  <c r="L110" i="3" s="1"/>
  <c r="J111" i="3"/>
  <c r="K111" i="3" s="1"/>
  <c r="L111" i="3" s="1"/>
  <c r="J112" i="3"/>
  <c r="K112" i="3" s="1"/>
  <c r="L112" i="3" s="1"/>
  <c r="J113" i="3"/>
  <c r="K113" i="3" s="1"/>
  <c r="L113" i="3" s="1"/>
  <c r="J114" i="3"/>
  <c r="K114" i="3" s="1"/>
  <c r="L114" i="3" s="1"/>
  <c r="J115" i="3"/>
  <c r="K115" i="3" s="1"/>
  <c r="L115" i="3" s="1"/>
  <c r="J116" i="3"/>
  <c r="K116" i="3" s="1"/>
  <c r="L116" i="3" s="1"/>
  <c r="J117" i="3"/>
  <c r="K117" i="3" s="1"/>
  <c r="L117" i="3" s="1"/>
  <c r="J118" i="3"/>
  <c r="K118" i="3" s="1"/>
  <c r="L118" i="3" s="1"/>
  <c r="J119" i="3"/>
  <c r="K119" i="3" s="1"/>
  <c r="L119" i="3" s="1"/>
  <c r="J120" i="3"/>
  <c r="K120" i="3" s="1"/>
  <c r="L120" i="3" s="1"/>
  <c r="J121" i="3"/>
  <c r="K121" i="3" s="1"/>
  <c r="L121" i="3" s="1"/>
  <c r="J122" i="3"/>
  <c r="K122" i="3" s="1"/>
  <c r="L122" i="3" s="1"/>
  <c r="J123" i="3"/>
  <c r="K123" i="3" s="1"/>
  <c r="L123" i="3" s="1"/>
  <c r="J124" i="3"/>
  <c r="K124" i="3" s="1"/>
  <c r="L124" i="3" s="1"/>
  <c r="J125" i="3"/>
  <c r="K125" i="3" s="1"/>
  <c r="L125" i="3" s="1"/>
  <c r="J126" i="3"/>
  <c r="K126" i="3" s="1"/>
  <c r="L126" i="3" s="1"/>
  <c r="J127" i="3"/>
  <c r="K127" i="3" s="1"/>
  <c r="L127" i="3" s="1"/>
  <c r="J128" i="3"/>
  <c r="K128" i="3" s="1"/>
  <c r="L128" i="3" s="1"/>
  <c r="J129" i="3"/>
  <c r="K129" i="3" s="1"/>
  <c r="L129" i="3" s="1"/>
  <c r="J130" i="3"/>
  <c r="K130" i="3" s="1"/>
  <c r="L130" i="3" s="1"/>
  <c r="J131" i="3"/>
  <c r="K131" i="3" s="1"/>
  <c r="L131" i="3" s="1"/>
  <c r="J132" i="3"/>
  <c r="K132" i="3" s="1"/>
  <c r="L132" i="3" s="1"/>
  <c r="J133" i="3"/>
  <c r="K133" i="3" s="1"/>
  <c r="L133" i="3" s="1"/>
  <c r="J134" i="3"/>
  <c r="K134" i="3" s="1"/>
  <c r="L134" i="3" s="1"/>
  <c r="J135" i="3"/>
  <c r="K135" i="3" s="1"/>
  <c r="L135" i="3" s="1"/>
  <c r="J136" i="3"/>
  <c r="K136" i="3" s="1"/>
  <c r="L136" i="3" s="1"/>
  <c r="J137" i="3"/>
  <c r="K137" i="3" s="1"/>
  <c r="L137" i="3" s="1"/>
  <c r="J138" i="3"/>
  <c r="K138" i="3" s="1"/>
  <c r="L138" i="3" s="1"/>
  <c r="J139" i="3"/>
  <c r="K139" i="3" s="1"/>
  <c r="L139" i="3" s="1"/>
  <c r="J140" i="3"/>
  <c r="K140" i="3" s="1"/>
  <c r="L140" i="3" s="1"/>
  <c r="J141" i="3"/>
  <c r="K141" i="3" s="1"/>
  <c r="L141" i="3" s="1"/>
  <c r="J142" i="3"/>
  <c r="K142" i="3" s="1"/>
  <c r="L142" i="3" s="1"/>
  <c r="J143" i="3"/>
  <c r="K143" i="3" s="1"/>
  <c r="L143" i="3" s="1"/>
  <c r="J144" i="3"/>
  <c r="K144" i="3" s="1"/>
  <c r="L144" i="3" s="1"/>
  <c r="J145" i="3"/>
  <c r="K145" i="3" s="1"/>
  <c r="L145" i="3" s="1"/>
  <c r="J146" i="3"/>
  <c r="K146" i="3" s="1"/>
  <c r="L146" i="3" s="1"/>
  <c r="J147" i="3"/>
  <c r="K147" i="3" s="1"/>
  <c r="L147" i="3" s="1"/>
  <c r="J148" i="3"/>
  <c r="K148" i="3" s="1"/>
  <c r="L148" i="3" s="1"/>
  <c r="J149" i="3"/>
  <c r="K149" i="3" s="1"/>
  <c r="L149" i="3" s="1"/>
  <c r="J150" i="3"/>
  <c r="K150" i="3" s="1"/>
  <c r="L150" i="3" s="1"/>
  <c r="J151" i="3"/>
  <c r="K151" i="3" s="1"/>
  <c r="L151" i="3" s="1"/>
  <c r="J152" i="3"/>
  <c r="K152" i="3" s="1"/>
  <c r="L152" i="3" s="1"/>
  <c r="J153" i="3"/>
  <c r="K153" i="3" s="1"/>
  <c r="L153" i="3" s="1"/>
  <c r="J154" i="3"/>
  <c r="K154" i="3" s="1"/>
  <c r="L154" i="3" s="1"/>
  <c r="J155" i="3"/>
  <c r="K155" i="3" s="1"/>
  <c r="L155" i="3" s="1"/>
  <c r="J156" i="3"/>
  <c r="K156" i="3" s="1"/>
  <c r="L156" i="3" s="1"/>
  <c r="J157" i="3"/>
  <c r="K157" i="3" s="1"/>
  <c r="L157" i="3" s="1"/>
  <c r="J158" i="3"/>
  <c r="K158" i="3" s="1"/>
  <c r="L158" i="3" s="1"/>
  <c r="J159" i="3"/>
  <c r="K159" i="3" s="1"/>
  <c r="L159" i="3" s="1"/>
  <c r="J160" i="3"/>
  <c r="K160" i="3" s="1"/>
  <c r="L160" i="3" s="1"/>
  <c r="J161" i="3"/>
  <c r="K161" i="3" s="1"/>
  <c r="L161" i="3" s="1"/>
  <c r="J162" i="3"/>
  <c r="K162" i="3" s="1"/>
  <c r="L162" i="3" s="1"/>
  <c r="J163" i="3"/>
  <c r="K163" i="3" s="1"/>
  <c r="L163" i="3" s="1"/>
  <c r="J164" i="3"/>
  <c r="K164" i="3" s="1"/>
  <c r="L164" i="3" s="1"/>
  <c r="J165" i="3"/>
  <c r="K165" i="3" s="1"/>
  <c r="L165" i="3" s="1"/>
  <c r="J166" i="3"/>
  <c r="K166" i="3" s="1"/>
  <c r="L166" i="3" s="1"/>
  <c r="J167" i="3"/>
  <c r="K167" i="3" s="1"/>
  <c r="L167" i="3" s="1"/>
  <c r="J168" i="3"/>
  <c r="K168" i="3" s="1"/>
  <c r="L168" i="3" s="1"/>
  <c r="J169" i="3"/>
  <c r="K169" i="3" s="1"/>
  <c r="L169" i="3" s="1"/>
  <c r="J170" i="3"/>
  <c r="K170" i="3" s="1"/>
  <c r="L170" i="3" s="1"/>
  <c r="J171" i="3"/>
  <c r="K171" i="3" s="1"/>
  <c r="L171" i="3" s="1"/>
  <c r="J172" i="3"/>
  <c r="K172" i="3" s="1"/>
  <c r="L172" i="3" s="1"/>
  <c r="J173" i="3"/>
  <c r="K173" i="3" s="1"/>
  <c r="L173" i="3" s="1"/>
  <c r="J174" i="3"/>
  <c r="K174" i="3" s="1"/>
  <c r="L174" i="3" s="1"/>
  <c r="J175" i="3"/>
  <c r="K175" i="3" s="1"/>
  <c r="L175" i="3" s="1"/>
  <c r="J176" i="3"/>
  <c r="K176" i="3" s="1"/>
  <c r="L176" i="3" s="1"/>
  <c r="J177" i="3"/>
  <c r="K177" i="3" s="1"/>
  <c r="L177" i="3" s="1"/>
  <c r="J178" i="3"/>
  <c r="K178" i="3" s="1"/>
  <c r="L178" i="3" s="1"/>
  <c r="J179" i="3"/>
  <c r="K179" i="3" s="1"/>
  <c r="L179" i="3" s="1"/>
  <c r="J180" i="3"/>
  <c r="K180" i="3" s="1"/>
  <c r="L180" i="3" s="1"/>
  <c r="J181" i="3"/>
  <c r="K181" i="3" s="1"/>
  <c r="L181" i="3" s="1"/>
  <c r="J182" i="3"/>
  <c r="K182" i="3" s="1"/>
  <c r="L182" i="3" s="1"/>
  <c r="J183" i="3"/>
  <c r="K183" i="3" s="1"/>
  <c r="L183" i="3" s="1"/>
  <c r="J184" i="3"/>
  <c r="K184" i="3" s="1"/>
  <c r="L184" i="3" s="1"/>
  <c r="J185" i="3"/>
  <c r="K185" i="3" s="1"/>
  <c r="L185" i="3" s="1"/>
  <c r="J186" i="3"/>
  <c r="K186" i="3" s="1"/>
  <c r="L186" i="3" s="1"/>
  <c r="J187" i="3"/>
  <c r="K187" i="3" s="1"/>
  <c r="L187" i="3" s="1"/>
  <c r="J188" i="3"/>
  <c r="K188" i="3" s="1"/>
  <c r="L188" i="3" s="1"/>
  <c r="J189" i="3"/>
  <c r="K189" i="3" s="1"/>
  <c r="L189" i="3" s="1"/>
  <c r="J190" i="3"/>
  <c r="K190" i="3" s="1"/>
  <c r="L190" i="3" s="1"/>
  <c r="J191" i="3"/>
  <c r="K191" i="3" s="1"/>
  <c r="L191" i="3" s="1"/>
  <c r="J192" i="3"/>
  <c r="K192" i="3" s="1"/>
  <c r="L192" i="3" s="1"/>
  <c r="J193" i="3"/>
  <c r="K193" i="3" s="1"/>
  <c r="L193" i="3" s="1"/>
  <c r="J194" i="3"/>
  <c r="K194" i="3" s="1"/>
  <c r="L194" i="3" s="1"/>
  <c r="J195" i="3"/>
  <c r="K195" i="3" s="1"/>
  <c r="L195" i="3" s="1"/>
  <c r="J196" i="3"/>
  <c r="K196" i="3" s="1"/>
  <c r="L196" i="3" s="1"/>
  <c r="J197" i="3"/>
  <c r="K197" i="3" s="1"/>
  <c r="L197" i="3" s="1"/>
  <c r="J198" i="3"/>
  <c r="K198" i="3" s="1"/>
  <c r="L198" i="3" s="1"/>
  <c r="J199" i="3"/>
  <c r="K199" i="3" s="1"/>
  <c r="L199" i="3" s="1"/>
  <c r="J200" i="3"/>
  <c r="K200" i="3" s="1"/>
  <c r="L200" i="3" s="1"/>
  <c r="J201" i="3"/>
  <c r="K201" i="3" s="1"/>
  <c r="L201" i="3" s="1"/>
  <c r="J202" i="3"/>
  <c r="K202" i="3" s="1"/>
  <c r="L202" i="3" s="1"/>
  <c r="J203" i="3"/>
  <c r="K203" i="3" s="1"/>
  <c r="L203" i="3" s="1"/>
  <c r="J204" i="3"/>
  <c r="K204" i="3" s="1"/>
  <c r="L204" i="3" s="1"/>
  <c r="J205" i="3"/>
  <c r="K205" i="3" s="1"/>
  <c r="L205" i="3" s="1"/>
  <c r="J206" i="3"/>
  <c r="K206" i="3" s="1"/>
  <c r="L206" i="3" s="1"/>
  <c r="J207" i="3"/>
  <c r="K207" i="3" s="1"/>
  <c r="L207" i="3" s="1"/>
  <c r="J208" i="3"/>
  <c r="K208" i="3" s="1"/>
  <c r="L208" i="3" s="1"/>
  <c r="J209" i="3"/>
  <c r="K209" i="3" s="1"/>
  <c r="L209" i="3" s="1"/>
  <c r="J210" i="3"/>
  <c r="K210" i="3" s="1"/>
  <c r="L210" i="3" s="1"/>
  <c r="J211" i="3"/>
  <c r="K211" i="3" s="1"/>
  <c r="L211" i="3" s="1"/>
  <c r="J212" i="3"/>
  <c r="K212" i="3" s="1"/>
  <c r="L212" i="3" s="1"/>
  <c r="J213" i="3"/>
  <c r="K213" i="3" s="1"/>
  <c r="L213" i="3" s="1"/>
  <c r="J214" i="3"/>
  <c r="K214" i="3" s="1"/>
  <c r="L214" i="3" s="1"/>
  <c r="J215" i="3"/>
  <c r="K215" i="3" s="1"/>
  <c r="L215" i="3" s="1"/>
  <c r="J216" i="3"/>
  <c r="K216" i="3" s="1"/>
  <c r="L216" i="3" s="1"/>
  <c r="J217" i="3"/>
  <c r="K217" i="3" s="1"/>
  <c r="L217" i="3" s="1"/>
  <c r="J218" i="3"/>
  <c r="K218" i="3" s="1"/>
  <c r="L218" i="3" s="1"/>
  <c r="J219" i="3"/>
  <c r="K219" i="3" s="1"/>
  <c r="L219" i="3" s="1"/>
  <c r="J220" i="3"/>
  <c r="K220" i="3" s="1"/>
  <c r="L220" i="3" s="1"/>
  <c r="J221" i="3"/>
  <c r="K221" i="3" s="1"/>
  <c r="L221" i="3" s="1"/>
  <c r="J222" i="3"/>
  <c r="K222" i="3" s="1"/>
  <c r="L222" i="3" s="1"/>
  <c r="J223" i="3"/>
  <c r="K223" i="3" s="1"/>
  <c r="L223" i="3" s="1"/>
  <c r="J224" i="3"/>
  <c r="K224" i="3" s="1"/>
  <c r="L224" i="3" s="1"/>
  <c r="J225" i="3"/>
  <c r="K225" i="3" s="1"/>
  <c r="L225" i="3" s="1"/>
  <c r="J226" i="3"/>
  <c r="K226" i="3" s="1"/>
  <c r="L226" i="3" s="1"/>
  <c r="J227" i="3"/>
  <c r="K227" i="3" s="1"/>
  <c r="L227" i="3" s="1"/>
  <c r="J228" i="3"/>
  <c r="K228" i="3" s="1"/>
  <c r="L228" i="3" s="1"/>
  <c r="J229" i="3"/>
  <c r="K229" i="3" s="1"/>
  <c r="L229" i="3" s="1"/>
  <c r="J230" i="3"/>
  <c r="K230" i="3" s="1"/>
  <c r="L230" i="3" s="1"/>
  <c r="J231" i="3"/>
  <c r="K231" i="3" s="1"/>
  <c r="L231" i="3" s="1"/>
  <c r="J232" i="3"/>
  <c r="K232" i="3" s="1"/>
  <c r="L232" i="3" s="1"/>
  <c r="J233" i="3"/>
  <c r="K233" i="3" s="1"/>
  <c r="L233" i="3" s="1"/>
  <c r="J234" i="3"/>
  <c r="K234" i="3" s="1"/>
  <c r="L234" i="3" s="1"/>
  <c r="J235" i="3"/>
  <c r="K235" i="3" s="1"/>
  <c r="L235" i="3" s="1"/>
  <c r="J236" i="3"/>
  <c r="K236" i="3" s="1"/>
  <c r="L236" i="3" s="1"/>
  <c r="J237" i="3"/>
  <c r="K237" i="3" s="1"/>
  <c r="L237" i="3" s="1"/>
  <c r="J238" i="3"/>
  <c r="K238" i="3" s="1"/>
  <c r="L238" i="3" s="1"/>
  <c r="J239" i="3"/>
  <c r="K239" i="3" s="1"/>
  <c r="L239" i="3" s="1"/>
  <c r="J240" i="3"/>
  <c r="K240" i="3" s="1"/>
  <c r="L240" i="3" s="1"/>
  <c r="J241" i="3"/>
  <c r="K241" i="3" s="1"/>
  <c r="L241" i="3" s="1"/>
  <c r="J242" i="3"/>
  <c r="K242" i="3" s="1"/>
  <c r="L242" i="3" s="1"/>
  <c r="J243" i="3"/>
  <c r="K243" i="3" s="1"/>
  <c r="L243" i="3" s="1"/>
  <c r="J244" i="3"/>
  <c r="K244" i="3" s="1"/>
  <c r="L244" i="3" s="1"/>
  <c r="J245" i="3"/>
  <c r="K245" i="3" s="1"/>
  <c r="L245" i="3" s="1"/>
  <c r="J246" i="3"/>
  <c r="K246" i="3" s="1"/>
  <c r="L246" i="3" s="1"/>
  <c r="J247" i="3"/>
  <c r="K247" i="3" s="1"/>
  <c r="L247" i="3" s="1"/>
  <c r="J248" i="3"/>
  <c r="K248" i="3" s="1"/>
  <c r="L248" i="3" s="1"/>
  <c r="J249" i="3"/>
  <c r="K249" i="3" s="1"/>
  <c r="L249" i="3" s="1"/>
  <c r="J250" i="3"/>
  <c r="K250" i="3" s="1"/>
  <c r="L250" i="3" s="1"/>
  <c r="J251" i="3"/>
  <c r="K251" i="3" s="1"/>
  <c r="L251" i="3" s="1"/>
  <c r="J252" i="3"/>
  <c r="K252" i="3" s="1"/>
  <c r="L252" i="3" s="1"/>
  <c r="J253" i="3"/>
  <c r="K253" i="3" s="1"/>
  <c r="L253" i="3" s="1"/>
  <c r="J254" i="3"/>
  <c r="K254" i="3" s="1"/>
  <c r="L254" i="3" s="1"/>
  <c r="J255" i="3"/>
  <c r="K255" i="3" s="1"/>
  <c r="L255" i="3" s="1"/>
  <c r="J256" i="3"/>
  <c r="K256" i="3" s="1"/>
  <c r="L256" i="3" s="1"/>
  <c r="J257" i="3"/>
  <c r="K257" i="3" s="1"/>
  <c r="L257" i="3" s="1"/>
  <c r="J258" i="3"/>
  <c r="K258" i="3" s="1"/>
  <c r="L258" i="3" s="1"/>
  <c r="J259" i="3"/>
  <c r="K259" i="3" s="1"/>
  <c r="L259" i="3" s="1"/>
  <c r="J260" i="3"/>
  <c r="K260" i="3" s="1"/>
  <c r="L260" i="3" s="1"/>
  <c r="J261" i="3"/>
  <c r="K261" i="3" s="1"/>
  <c r="L261" i="3" s="1"/>
  <c r="J262" i="3"/>
  <c r="K262" i="3" s="1"/>
  <c r="L262" i="3" s="1"/>
  <c r="J263" i="3"/>
  <c r="K263" i="3" s="1"/>
  <c r="L263" i="3" s="1"/>
  <c r="J264" i="3"/>
  <c r="K264" i="3" s="1"/>
  <c r="L264" i="3" s="1"/>
  <c r="J265" i="3"/>
  <c r="K265" i="3" s="1"/>
  <c r="L265" i="3" s="1"/>
  <c r="J266" i="3"/>
  <c r="K266" i="3" s="1"/>
  <c r="L266" i="3" s="1"/>
  <c r="J267" i="3"/>
  <c r="K267" i="3" s="1"/>
  <c r="L267" i="3" s="1"/>
  <c r="J268" i="3"/>
  <c r="K268" i="3" s="1"/>
  <c r="L268" i="3" s="1"/>
  <c r="J269" i="3"/>
  <c r="K269" i="3" s="1"/>
  <c r="L269" i="3" s="1"/>
  <c r="J270" i="3"/>
  <c r="K270" i="3" s="1"/>
  <c r="L270" i="3" s="1"/>
  <c r="J271" i="3"/>
  <c r="K271" i="3" s="1"/>
  <c r="L271" i="3" s="1"/>
  <c r="J272" i="3"/>
  <c r="K272" i="3" s="1"/>
  <c r="L272" i="3" s="1"/>
  <c r="J273" i="3"/>
  <c r="K273" i="3" s="1"/>
  <c r="L273" i="3" s="1"/>
  <c r="J274" i="3"/>
  <c r="K274" i="3" s="1"/>
  <c r="L274" i="3" s="1"/>
  <c r="J275" i="3"/>
  <c r="K275" i="3" s="1"/>
  <c r="L275" i="3" s="1"/>
  <c r="J276" i="3"/>
  <c r="K276" i="3" s="1"/>
  <c r="L276" i="3" s="1"/>
  <c r="J277" i="3"/>
  <c r="K277" i="3" s="1"/>
  <c r="L277" i="3" s="1"/>
  <c r="J278" i="3"/>
  <c r="K278" i="3" s="1"/>
  <c r="L278" i="3" s="1"/>
  <c r="J279" i="3"/>
  <c r="K279" i="3" s="1"/>
  <c r="L279" i="3" s="1"/>
  <c r="J280" i="3"/>
  <c r="K280" i="3" s="1"/>
  <c r="L280" i="3" s="1"/>
  <c r="J281" i="3"/>
  <c r="K281" i="3" s="1"/>
  <c r="L281" i="3" s="1"/>
  <c r="J282" i="3"/>
  <c r="K282" i="3" s="1"/>
  <c r="L282" i="3" s="1"/>
  <c r="J283" i="3"/>
  <c r="K283" i="3" s="1"/>
  <c r="L283" i="3" s="1"/>
  <c r="J284" i="3"/>
  <c r="K284" i="3" s="1"/>
  <c r="L284" i="3" s="1"/>
  <c r="J285" i="3"/>
  <c r="K285" i="3" s="1"/>
  <c r="L285" i="3" s="1"/>
  <c r="J286" i="3"/>
  <c r="K286" i="3" s="1"/>
  <c r="L286" i="3" s="1"/>
  <c r="J287" i="3"/>
  <c r="K287" i="3" s="1"/>
  <c r="L287" i="3" s="1"/>
  <c r="J288" i="3"/>
  <c r="K288" i="3" s="1"/>
  <c r="L288" i="3" s="1"/>
  <c r="J289" i="3"/>
  <c r="K289" i="3" s="1"/>
  <c r="L289" i="3"/>
  <c r="J290" i="3"/>
  <c r="K290" i="3" s="1"/>
  <c r="L290" i="3" s="1"/>
  <c r="J291" i="3"/>
  <c r="K291" i="3" s="1"/>
  <c r="L291" i="3" s="1"/>
  <c r="J292" i="3"/>
  <c r="K292" i="3" s="1"/>
  <c r="L292" i="3" s="1"/>
  <c r="J293" i="3"/>
  <c r="K293" i="3" s="1"/>
  <c r="L293" i="3" s="1"/>
  <c r="J294" i="3"/>
  <c r="K294" i="3" s="1"/>
  <c r="L294" i="3" s="1"/>
  <c r="J295" i="3"/>
  <c r="K295" i="3" s="1"/>
  <c r="L295" i="3" s="1"/>
  <c r="J296" i="3"/>
  <c r="K296" i="3" s="1"/>
  <c r="L296" i="3" s="1"/>
  <c r="J297" i="3"/>
  <c r="K297" i="3" s="1"/>
  <c r="L297" i="3" s="1"/>
  <c r="J298" i="3"/>
  <c r="K298" i="3" s="1"/>
  <c r="L298" i="3" s="1"/>
  <c r="J299" i="3"/>
  <c r="K299" i="3" s="1"/>
  <c r="L299" i="3" s="1"/>
  <c r="J300" i="3"/>
  <c r="K300" i="3" s="1"/>
  <c r="L300" i="3" s="1"/>
  <c r="J301" i="3"/>
  <c r="K301" i="3" s="1"/>
  <c r="L301" i="3" s="1"/>
  <c r="J302" i="3"/>
  <c r="K302" i="3" s="1"/>
  <c r="L302" i="3" s="1"/>
  <c r="J303" i="3"/>
  <c r="K303" i="3" s="1"/>
  <c r="L303" i="3" s="1"/>
  <c r="J304" i="3"/>
  <c r="K304" i="3" s="1"/>
  <c r="L304" i="3" s="1"/>
  <c r="J305" i="3"/>
  <c r="K305" i="3" s="1"/>
  <c r="L305" i="3" s="1"/>
  <c r="J306" i="3"/>
  <c r="K306" i="3" s="1"/>
  <c r="L306" i="3" s="1"/>
  <c r="J307" i="3"/>
  <c r="K307" i="3" s="1"/>
  <c r="L307" i="3" s="1"/>
  <c r="J308" i="3"/>
  <c r="K308" i="3" s="1"/>
  <c r="L308" i="3" s="1"/>
  <c r="J309" i="3"/>
  <c r="K309" i="3" s="1"/>
  <c r="L309" i="3" s="1"/>
  <c r="J310" i="3"/>
  <c r="K310" i="3" s="1"/>
  <c r="L310" i="3" s="1"/>
  <c r="J311" i="3"/>
  <c r="K311" i="3" s="1"/>
  <c r="L311" i="3" s="1"/>
  <c r="J312" i="3"/>
  <c r="K312" i="3" s="1"/>
  <c r="L312" i="3" s="1"/>
  <c r="J313" i="3"/>
  <c r="K313" i="3" s="1"/>
  <c r="L313" i="3" s="1"/>
  <c r="J314" i="3"/>
  <c r="K314" i="3" s="1"/>
  <c r="L314" i="3" s="1"/>
  <c r="J315" i="3"/>
  <c r="K315" i="3" s="1"/>
  <c r="L315" i="3" s="1"/>
  <c r="J316" i="3"/>
  <c r="K316" i="3" s="1"/>
  <c r="L316" i="3" s="1"/>
  <c r="J317" i="3"/>
  <c r="K317" i="3" s="1"/>
  <c r="L317" i="3" s="1"/>
  <c r="J318" i="3"/>
  <c r="K318" i="3" s="1"/>
  <c r="L318" i="3" s="1"/>
  <c r="J319" i="3"/>
  <c r="K319" i="3" s="1"/>
  <c r="L319" i="3" s="1"/>
  <c r="J320" i="3"/>
  <c r="K320" i="3" s="1"/>
  <c r="L320" i="3" s="1"/>
  <c r="J321" i="3"/>
  <c r="K321" i="3" s="1"/>
  <c r="L321" i="3" s="1"/>
  <c r="J322" i="3"/>
  <c r="K322" i="3" s="1"/>
  <c r="L322" i="3" s="1"/>
  <c r="J323" i="3"/>
  <c r="K323" i="3" s="1"/>
  <c r="L323" i="3" s="1"/>
  <c r="J324" i="3"/>
  <c r="K324" i="3" s="1"/>
  <c r="L324" i="3" s="1"/>
  <c r="J325" i="3"/>
  <c r="K325" i="3" s="1"/>
  <c r="L325" i="3" s="1"/>
  <c r="J326" i="3"/>
  <c r="K326" i="3" s="1"/>
  <c r="L326" i="3" s="1"/>
  <c r="J327" i="3"/>
  <c r="K327" i="3" s="1"/>
  <c r="L327" i="3" s="1"/>
  <c r="J328" i="3"/>
  <c r="K328" i="3" s="1"/>
  <c r="L328" i="3" s="1"/>
  <c r="J329" i="3"/>
  <c r="K329" i="3" s="1"/>
  <c r="L329" i="3" s="1"/>
  <c r="J330" i="3"/>
  <c r="K330" i="3" s="1"/>
  <c r="L330" i="3" s="1"/>
  <c r="J331" i="3"/>
  <c r="K331" i="3" s="1"/>
  <c r="L331" i="3" s="1"/>
  <c r="J332" i="3"/>
  <c r="K332" i="3" s="1"/>
  <c r="L332" i="3" s="1"/>
  <c r="J333" i="3"/>
  <c r="K333" i="3" s="1"/>
  <c r="L333" i="3" s="1"/>
  <c r="J334" i="3"/>
  <c r="K334" i="3" s="1"/>
  <c r="L334" i="3" s="1"/>
  <c r="J335" i="3"/>
  <c r="K335" i="3" s="1"/>
  <c r="L335" i="3" s="1"/>
  <c r="J336" i="3"/>
  <c r="K336" i="3" s="1"/>
  <c r="L336" i="3" s="1"/>
  <c r="J337" i="3"/>
  <c r="K337" i="3" s="1"/>
  <c r="L337" i="3" s="1"/>
  <c r="J338" i="3"/>
  <c r="K338" i="3" s="1"/>
  <c r="L338" i="3" s="1"/>
  <c r="J339" i="3"/>
  <c r="K339" i="3" s="1"/>
  <c r="L339" i="3" s="1"/>
  <c r="J340" i="3"/>
  <c r="K340" i="3" s="1"/>
  <c r="L340" i="3" s="1"/>
  <c r="J341" i="3"/>
  <c r="K341" i="3" s="1"/>
  <c r="L341" i="3" s="1"/>
  <c r="J342" i="3"/>
  <c r="K342" i="3" s="1"/>
  <c r="L342" i="3" s="1"/>
  <c r="J343" i="3"/>
  <c r="K343" i="3" s="1"/>
  <c r="L343" i="3" s="1"/>
  <c r="J344" i="3"/>
  <c r="K344" i="3" s="1"/>
  <c r="L344" i="3" s="1"/>
  <c r="J345" i="3"/>
  <c r="K345" i="3" s="1"/>
  <c r="L345" i="3" s="1"/>
  <c r="J346" i="3"/>
  <c r="K346" i="3" s="1"/>
  <c r="L346" i="3" s="1"/>
  <c r="J347" i="3"/>
  <c r="K347" i="3" s="1"/>
  <c r="L347" i="3" s="1"/>
  <c r="J348" i="3"/>
  <c r="K348" i="3" s="1"/>
  <c r="L348" i="3" s="1"/>
  <c r="J349" i="3"/>
  <c r="K349" i="3" s="1"/>
  <c r="L349" i="3" s="1"/>
  <c r="J350" i="3"/>
  <c r="K350" i="3" s="1"/>
  <c r="L350" i="3" s="1"/>
  <c r="J351" i="3"/>
  <c r="K351" i="3" s="1"/>
  <c r="L351" i="3" s="1"/>
  <c r="J352" i="3"/>
  <c r="K352" i="3" s="1"/>
  <c r="L352" i="3" s="1"/>
  <c r="J353" i="3"/>
  <c r="K353" i="3" s="1"/>
  <c r="L353" i="3" s="1"/>
  <c r="J354" i="3"/>
  <c r="K354" i="3" s="1"/>
  <c r="L354" i="3" s="1"/>
  <c r="J355" i="3"/>
  <c r="K355" i="3" s="1"/>
  <c r="L355" i="3" s="1"/>
  <c r="J356" i="3"/>
  <c r="K356" i="3" s="1"/>
  <c r="L356" i="3" s="1"/>
  <c r="J357" i="3"/>
  <c r="K357" i="3" s="1"/>
  <c r="L357" i="3" s="1"/>
  <c r="J358" i="3"/>
  <c r="K358" i="3" s="1"/>
  <c r="L358" i="3" s="1"/>
  <c r="J359" i="3"/>
  <c r="K359" i="3" s="1"/>
  <c r="L359" i="3" s="1"/>
  <c r="J360" i="3"/>
  <c r="K360" i="3" s="1"/>
  <c r="L360" i="3" s="1"/>
  <c r="J361" i="3"/>
  <c r="K361" i="3" s="1"/>
  <c r="L361" i="3" s="1"/>
  <c r="J362" i="3"/>
  <c r="K362" i="3" s="1"/>
  <c r="L362" i="3" s="1"/>
  <c r="J363" i="3"/>
  <c r="K363" i="3" s="1"/>
  <c r="L363" i="3" s="1"/>
  <c r="J364" i="3"/>
  <c r="K364" i="3" s="1"/>
  <c r="L364" i="3" s="1"/>
  <c r="J365" i="3"/>
  <c r="K365" i="3" s="1"/>
  <c r="L365" i="3" s="1"/>
  <c r="J366" i="3"/>
  <c r="K366" i="3" s="1"/>
  <c r="L366" i="3" s="1"/>
  <c r="J367" i="3"/>
  <c r="K367" i="3" s="1"/>
  <c r="L367" i="3" s="1"/>
  <c r="J368" i="3"/>
  <c r="K368" i="3" s="1"/>
  <c r="L368" i="3" s="1"/>
  <c r="J369" i="3"/>
  <c r="K369" i="3" s="1"/>
  <c r="L369" i="3" s="1"/>
  <c r="J370" i="3"/>
  <c r="K370" i="3" s="1"/>
  <c r="L370" i="3" s="1"/>
  <c r="J371" i="3"/>
  <c r="K371" i="3" s="1"/>
  <c r="L371" i="3" s="1"/>
  <c r="J372" i="3"/>
  <c r="K372" i="3" s="1"/>
  <c r="L372" i="3" s="1"/>
  <c r="J373" i="3"/>
  <c r="K373" i="3" s="1"/>
  <c r="L373" i="3" s="1"/>
  <c r="J374" i="3"/>
  <c r="K374" i="3" s="1"/>
  <c r="L374" i="3" s="1"/>
  <c r="J375" i="3"/>
  <c r="K375" i="3" s="1"/>
  <c r="L375" i="3" s="1"/>
  <c r="J376" i="3"/>
  <c r="K376" i="3" s="1"/>
  <c r="L376" i="3" s="1"/>
  <c r="J377" i="3"/>
  <c r="K377" i="3" s="1"/>
  <c r="L377" i="3" s="1"/>
  <c r="J378" i="3"/>
  <c r="K378" i="3" s="1"/>
  <c r="L378" i="3" s="1"/>
  <c r="J379" i="3"/>
  <c r="K379" i="3" s="1"/>
  <c r="L379" i="3" s="1"/>
  <c r="J380" i="3"/>
  <c r="K380" i="3" s="1"/>
  <c r="L380" i="3" s="1"/>
  <c r="J381" i="3"/>
  <c r="K381" i="3" s="1"/>
  <c r="L381" i="3" s="1"/>
  <c r="J382" i="3"/>
  <c r="K382" i="3" s="1"/>
  <c r="L382" i="3" s="1"/>
  <c r="J383" i="3"/>
  <c r="K383" i="3" s="1"/>
  <c r="L383" i="3" s="1"/>
  <c r="J384" i="3"/>
  <c r="K384" i="3" s="1"/>
  <c r="L384" i="3" s="1"/>
  <c r="J385" i="3"/>
  <c r="K385" i="3" s="1"/>
  <c r="L385" i="3" s="1"/>
  <c r="J386" i="3"/>
  <c r="K386" i="3" s="1"/>
  <c r="L386" i="3" s="1"/>
  <c r="J387" i="3"/>
  <c r="K387" i="3" s="1"/>
  <c r="L387" i="3" s="1"/>
  <c r="J388" i="3"/>
  <c r="K388" i="3" s="1"/>
  <c r="L388" i="3" s="1"/>
  <c r="J389" i="3"/>
  <c r="K389" i="3" s="1"/>
  <c r="L389" i="3" s="1"/>
  <c r="J390" i="3"/>
  <c r="K390" i="3" s="1"/>
  <c r="L390" i="3" s="1"/>
  <c r="J391" i="3"/>
  <c r="K391" i="3" s="1"/>
  <c r="L391" i="3" s="1"/>
  <c r="J392" i="3"/>
  <c r="K392" i="3" s="1"/>
  <c r="L392" i="3" s="1"/>
  <c r="J393" i="3"/>
  <c r="K393" i="3" s="1"/>
  <c r="L393" i="3" s="1"/>
  <c r="J394" i="3"/>
  <c r="K394" i="3" s="1"/>
  <c r="L394" i="3" s="1"/>
  <c r="J395" i="3"/>
  <c r="K395" i="3" s="1"/>
  <c r="L395" i="3" s="1"/>
  <c r="J396" i="3"/>
  <c r="K396" i="3" s="1"/>
  <c r="L396" i="3" s="1"/>
  <c r="J397" i="3"/>
  <c r="K397" i="3" s="1"/>
  <c r="L397" i="3" s="1"/>
  <c r="J398" i="3"/>
  <c r="K398" i="3" s="1"/>
  <c r="L398" i="3" s="1"/>
  <c r="J399" i="3"/>
  <c r="K399" i="3" s="1"/>
  <c r="L399" i="3" s="1"/>
  <c r="J400" i="3"/>
  <c r="K400" i="3" s="1"/>
  <c r="L400" i="3" s="1"/>
  <c r="J401" i="3"/>
  <c r="K401" i="3" s="1"/>
  <c r="L401" i="3" s="1"/>
  <c r="J402" i="3"/>
  <c r="K402" i="3" s="1"/>
  <c r="L402" i="3" s="1"/>
  <c r="J403" i="3"/>
  <c r="K403" i="3" s="1"/>
  <c r="L403" i="3" s="1"/>
  <c r="J404" i="3"/>
  <c r="K404" i="3" s="1"/>
  <c r="L404" i="3" s="1"/>
  <c r="J405" i="3"/>
  <c r="K405" i="3" s="1"/>
  <c r="L405" i="3" s="1"/>
  <c r="J406" i="3"/>
  <c r="K406" i="3" s="1"/>
  <c r="L406" i="3" s="1"/>
  <c r="J407" i="3"/>
  <c r="K407" i="3" s="1"/>
  <c r="L407" i="3" s="1"/>
  <c r="J408" i="3"/>
  <c r="K408" i="3" s="1"/>
  <c r="L408" i="3" s="1"/>
  <c r="J409" i="3"/>
  <c r="K409" i="3" s="1"/>
  <c r="L409" i="3" s="1"/>
  <c r="J410" i="3"/>
  <c r="K410" i="3" s="1"/>
  <c r="L410" i="3" s="1"/>
  <c r="J411" i="3"/>
  <c r="K411" i="3" s="1"/>
  <c r="L411" i="3" s="1"/>
  <c r="J412" i="3"/>
  <c r="K412" i="3" s="1"/>
  <c r="L412" i="3" s="1"/>
  <c r="J413" i="3"/>
  <c r="K413" i="3" s="1"/>
  <c r="L413" i="3" s="1"/>
  <c r="J414" i="3"/>
  <c r="K414" i="3" s="1"/>
  <c r="L414" i="3" s="1"/>
  <c r="J415" i="3"/>
  <c r="K415" i="3" s="1"/>
  <c r="L415" i="3" s="1"/>
  <c r="J416" i="3"/>
  <c r="K416" i="3" s="1"/>
  <c r="L416" i="3" s="1"/>
  <c r="J417" i="3"/>
  <c r="K417" i="3" s="1"/>
  <c r="L417" i="3" s="1"/>
  <c r="J418" i="3"/>
  <c r="K418" i="3" s="1"/>
  <c r="L418" i="3" s="1"/>
  <c r="J419" i="3"/>
  <c r="K419" i="3" s="1"/>
  <c r="L419" i="3" s="1"/>
  <c r="J420" i="3"/>
  <c r="K420" i="3" s="1"/>
  <c r="L420" i="3" s="1"/>
  <c r="J421" i="3"/>
  <c r="K421" i="3" s="1"/>
  <c r="L421" i="3" s="1"/>
  <c r="J422" i="3"/>
  <c r="K422" i="3" s="1"/>
  <c r="L422" i="3" s="1"/>
  <c r="J423" i="3"/>
  <c r="K423" i="3" s="1"/>
  <c r="L423" i="3" s="1"/>
  <c r="J424" i="3"/>
  <c r="K424" i="3" s="1"/>
  <c r="L424" i="3" s="1"/>
  <c r="J425" i="3"/>
  <c r="K425" i="3" s="1"/>
  <c r="L425" i="3" s="1"/>
  <c r="J426" i="3"/>
  <c r="K426" i="3" s="1"/>
  <c r="L426" i="3" s="1"/>
  <c r="J427" i="3"/>
  <c r="K427" i="3" s="1"/>
  <c r="L427" i="3" s="1"/>
  <c r="J428" i="3"/>
  <c r="K428" i="3" s="1"/>
  <c r="L428" i="3" s="1"/>
  <c r="J429" i="3"/>
  <c r="K429" i="3" s="1"/>
  <c r="L429" i="3" s="1"/>
  <c r="J430" i="3"/>
  <c r="K430" i="3" s="1"/>
  <c r="L430" i="3" s="1"/>
  <c r="J431" i="3"/>
  <c r="K431" i="3" s="1"/>
  <c r="L431" i="3" s="1"/>
  <c r="J432" i="3"/>
  <c r="K432" i="3" s="1"/>
  <c r="L432" i="3" s="1"/>
  <c r="J433" i="3"/>
  <c r="K433" i="3" s="1"/>
  <c r="L433" i="3" s="1"/>
  <c r="J434" i="3"/>
  <c r="K434" i="3" s="1"/>
  <c r="L434" i="3" s="1"/>
  <c r="J435" i="3"/>
  <c r="K435" i="3" s="1"/>
  <c r="L435" i="3" s="1"/>
  <c r="J436" i="3"/>
  <c r="K436" i="3" s="1"/>
  <c r="L436" i="3" s="1"/>
  <c r="J437" i="3"/>
  <c r="K437" i="3" s="1"/>
  <c r="L437" i="3" s="1"/>
  <c r="J438" i="3"/>
  <c r="K438" i="3" s="1"/>
  <c r="L438" i="3" s="1"/>
  <c r="J439" i="3"/>
  <c r="K439" i="3" s="1"/>
  <c r="L439" i="3" s="1"/>
  <c r="J440" i="3"/>
  <c r="K440" i="3" s="1"/>
  <c r="L440" i="3" s="1"/>
  <c r="J441" i="3"/>
  <c r="K441" i="3" s="1"/>
  <c r="L441" i="3" s="1"/>
  <c r="J442" i="3"/>
  <c r="K442" i="3" s="1"/>
  <c r="L442" i="3" s="1"/>
  <c r="J443" i="3"/>
  <c r="K443" i="3" s="1"/>
  <c r="L443" i="3" s="1"/>
  <c r="J444" i="3"/>
  <c r="K444" i="3" s="1"/>
  <c r="L444" i="3" s="1"/>
  <c r="J445" i="3"/>
  <c r="K445" i="3" s="1"/>
  <c r="L445" i="3" s="1"/>
  <c r="J446" i="3"/>
  <c r="K446" i="3" s="1"/>
  <c r="L446" i="3" s="1"/>
  <c r="J447" i="3"/>
  <c r="K447" i="3" s="1"/>
  <c r="L447" i="3" s="1"/>
  <c r="J448" i="3"/>
  <c r="K448" i="3" s="1"/>
  <c r="L448" i="3" s="1"/>
  <c r="J449" i="3"/>
  <c r="K449" i="3" s="1"/>
  <c r="L449" i="3" s="1"/>
  <c r="J450" i="3"/>
  <c r="K450" i="3" s="1"/>
  <c r="L450" i="3" s="1"/>
  <c r="J451" i="3"/>
  <c r="K451" i="3" s="1"/>
  <c r="L451" i="3" s="1"/>
  <c r="J452" i="3"/>
  <c r="K452" i="3" s="1"/>
  <c r="L452" i="3" s="1"/>
  <c r="J453" i="3"/>
  <c r="K453" i="3" s="1"/>
  <c r="L453" i="3" s="1"/>
  <c r="J454" i="3"/>
  <c r="K454" i="3" s="1"/>
  <c r="L454" i="3" s="1"/>
  <c r="J455" i="3"/>
  <c r="K455" i="3" s="1"/>
  <c r="L455" i="3" s="1"/>
  <c r="J456" i="3"/>
  <c r="K456" i="3" s="1"/>
  <c r="L456" i="3" s="1"/>
  <c r="J457" i="3"/>
  <c r="K457" i="3" s="1"/>
  <c r="L457" i="3" s="1"/>
  <c r="J458" i="3"/>
  <c r="K458" i="3" s="1"/>
  <c r="L458" i="3" s="1"/>
  <c r="J459" i="3"/>
  <c r="K459" i="3" s="1"/>
  <c r="L459" i="3" s="1"/>
  <c r="J460" i="3"/>
  <c r="K460" i="3" s="1"/>
  <c r="L460" i="3" s="1"/>
  <c r="J461" i="3"/>
  <c r="K461" i="3" s="1"/>
  <c r="L461" i="3" s="1"/>
  <c r="J462" i="3"/>
  <c r="K462" i="3" s="1"/>
  <c r="L462" i="3" s="1"/>
  <c r="J463" i="3"/>
  <c r="K463" i="3" s="1"/>
  <c r="L463" i="3" s="1"/>
  <c r="J464" i="3"/>
  <c r="K464" i="3" s="1"/>
  <c r="L464" i="3" s="1"/>
  <c r="J465" i="3"/>
  <c r="K465" i="3" s="1"/>
  <c r="L465" i="3" s="1"/>
  <c r="J466" i="3"/>
  <c r="K466" i="3" s="1"/>
  <c r="L466" i="3" s="1"/>
  <c r="J467" i="3"/>
  <c r="K467" i="3" s="1"/>
  <c r="L467" i="3" s="1"/>
  <c r="J468" i="3"/>
  <c r="K468" i="3" s="1"/>
  <c r="L468" i="3" s="1"/>
  <c r="J469" i="3"/>
  <c r="K469" i="3" s="1"/>
  <c r="L469" i="3" s="1"/>
  <c r="J470" i="3"/>
  <c r="K470" i="3" s="1"/>
  <c r="L470" i="3" s="1"/>
  <c r="J471" i="3"/>
  <c r="K471" i="3" s="1"/>
  <c r="L471" i="3" s="1"/>
  <c r="J472" i="3"/>
  <c r="K472" i="3" s="1"/>
  <c r="L472" i="3" s="1"/>
  <c r="J473" i="3"/>
  <c r="K473" i="3" s="1"/>
  <c r="L473" i="3" s="1"/>
  <c r="J474" i="3"/>
  <c r="K474" i="3" s="1"/>
  <c r="L474" i="3" s="1"/>
  <c r="J475" i="3"/>
  <c r="K475" i="3" s="1"/>
  <c r="L475" i="3" s="1"/>
  <c r="J476" i="3"/>
  <c r="K476" i="3" s="1"/>
  <c r="L476" i="3" s="1"/>
  <c r="J477" i="3"/>
  <c r="K477" i="3" s="1"/>
  <c r="L477" i="3" s="1"/>
  <c r="J478" i="3"/>
  <c r="K478" i="3" s="1"/>
  <c r="L478" i="3" s="1"/>
  <c r="J479" i="3"/>
  <c r="K479" i="3" s="1"/>
  <c r="L479" i="3" s="1"/>
  <c r="J480" i="3"/>
  <c r="K480" i="3" s="1"/>
  <c r="L480" i="3" s="1"/>
  <c r="J481" i="3"/>
  <c r="K481" i="3" s="1"/>
  <c r="L481" i="3" s="1"/>
  <c r="J482" i="3"/>
  <c r="K482" i="3" s="1"/>
  <c r="L482" i="3" s="1"/>
  <c r="J483" i="3"/>
  <c r="K483" i="3" s="1"/>
  <c r="L483" i="3" s="1"/>
  <c r="J484" i="3"/>
  <c r="K484" i="3" s="1"/>
  <c r="L484" i="3" s="1"/>
  <c r="J485" i="3"/>
  <c r="K485" i="3" s="1"/>
  <c r="L485" i="3" s="1"/>
  <c r="J486" i="3"/>
  <c r="K486" i="3" s="1"/>
  <c r="L486" i="3" s="1"/>
  <c r="J487" i="3"/>
  <c r="K487" i="3" s="1"/>
  <c r="L487" i="3" s="1"/>
  <c r="J488" i="3"/>
  <c r="K488" i="3" s="1"/>
  <c r="L488" i="3" s="1"/>
  <c r="J489" i="3"/>
  <c r="K489" i="3" s="1"/>
  <c r="L489" i="3" s="1"/>
  <c r="J490" i="3"/>
  <c r="K490" i="3" s="1"/>
  <c r="L490" i="3" s="1"/>
  <c r="J491" i="3"/>
  <c r="K491" i="3" s="1"/>
  <c r="L491" i="3" s="1"/>
  <c r="J492" i="3"/>
  <c r="K492" i="3" s="1"/>
  <c r="L492" i="3" s="1"/>
  <c r="J493" i="3"/>
  <c r="K493" i="3" s="1"/>
  <c r="L493" i="3" s="1"/>
  <c r="J494" i="3"/>
  <c r="K494" i="3" s="1"/>
  <c r="L494" i="3" s="1"/>
  <c r="J495" i="3"/>
  <c r="K495" i="3" s="1"/>
  <c r="L495" i="3" s="1"/>
  <c r="J496" i="3"/>
  <c r="K496" i="3" s="1"/>
  <c r="L496" i="3" s="1"/>
  <c r="J497" i="3"/>
  <c r="K497" i="3" s="1"/>
  <c r="L497" i="3" s="1"/>
  <c r="J498" i="3"/>
  <c r="K498" i="3" s="1"/>
  <c r="L498" i="3" s="1"/>
  <c r="J499" i="3"/>
  <c r="K499" i="3" s="1"/>
  <c r="L499" i="3" s="1"/>
  <c r="J500" i="3"/>
  <c r="K500" i="3" s="1"/>
  <c r="L500" i="3" s="1"/>
  <c r="J501" i="3"/>
  <c r="K501" i="3" s="1"/>
  <c r="L501" i="3" s="1"/>
  <c r="J502" i="3"/>
  <c r="K502" i="3" s="1"/>
  <c r="L502" i="3" s="1"/>
  <c r="J503" i="3"/>
  <c r="K503" i="3" s="1"/>
  <c r="L503" i="3" s="1"/>
  <c r="J504" i="3"/>
  <c r="K504" i="3" s="1"/>
  <c r="L504" i="3" s="1"/>
  <c r="J505" i="3"/>
  <c r="K505" i="3" s="1"/>
  <c r="L505" i="3" s="1"/>
  <c r="J506" i="3"/>
  <c r="K506" i="3" s="1"/>
  <c r="L506" i="3" s="1"/>
  <c r="J507" i="3"/>
  <c r="K507" i="3" s="1"/>
  <c r="L507" i="3" s="1"/>
  <c r="J17" i="3"/>
  <c r="K17" i="3" s="1"/>
  <c r="L17" i="3" s="1"/>
  <c r="J19" i="3"/>
  <c r="K19" i="3" s="1"/>
  <c r="L19" i="3" s="1"/>
  <c r="J20" i="3"/>
  <c r="K20" i="3" s="1"/>
  <c r="L20" i="3" s="1"/>
  <c r="J21" i="3"/>
  <c r="K21" i="3" s="1"/>
  <c r="L21" i="3" s="1"/>
  <c r="J22" i="3"/>
  <c r="K22" i="3" s="1"/>
  <c r="L22" i="3" s="1"/>
  <c r="J23" i="3"/>
  <c r="K23" i="3" s="1"/>
  <c r="L23" i="3" s="1"/>
  <c r="J24" i="3"/>
  <c r="K24" i="3" s="1"/>
  <c r="L24" i="3" s="1"/>
  <c r="J25" i="3"/>
  <c r="K25" i="3" s="1"/>
  <c r="L25" i="3" s="1"/>
  <c r="J26" i="3"/>
  <c r="K26" i="3" s="1"/>
  <c r="L26" i="3" s="1"/>
  <c r="J18" i="3"/>
  <c r="K18" i="3" s="1"/>
  <c r="L18" i="3" s="1"/>
  <c r="C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S_Denni</author>
    <author xml:space="preserve"> </author>
  </authors>
  <commentList>
    <comment ref="B16" authorId="0" shapeId="0" xr:uid="{2A3D7A17-CCFA-47DB-B5F8-830CDBF9ACDE}">
      <text>
        <r>
          <rPr>
            <b/>
            <sz val="10"/>
            <color indexed="81"/>
            <rFont val="Rockwell"/>
            <family val="1"/>
          </rPr>
          <t xml:space="preserve">NIM/NPM :
</t>
        </r>
        <r>
          <rPr>
            <sz val="10"/>
            <color indexed="81"/>
            <rFont val="Rockwell"/>
            <family val="1"/>
          </rPr>
          <t xml:space="preserve">Isi dengan Nomor Induk Mahasiswa/ Nomor Pokok Mahasiswa. </t>
        </r>
        <r>
          <rPr>
            <b/>
            <sz val="10"/>
            <color indexed="81"/>
            <rFont val="Rockwell"/>
            <family val="1"/>
          </rPr>
          <t xml:space="preserve">
Warna Merah : Wajib diisi</t>
        </r>
      </text>
    </comment>
    <comment ref="C16" authorId="1" shapeId="0" xr:uid="{7FEDCA28-BA51-49DF-BA50-2CE2E4C0A911}">
      <text>
        <r>
          <rPr>
            <b/>
            <sz val="9"/>
            <color rgb="FF000000"/>
            <rFont val="Rockwell"/>
            <family val="1"/>
          </rPr>
          <t xml:space="preserve">Nama:
</t>
        </r>
        <r>
          <rPr>
            <sz val="9"/>
            <color rgb="FF000000"/>
            <rFont val="Rockwell"/>
            <family val="1"/>
          </rPr>
          <t>Disarankan diisi, Jika ada NIM duplikat. 
NIM sama dengan Nama yang berbeda</t>
        </r>
      </text>
    </comment>
  </commentList>
</comments>
</file>

<file path=xl/sharedStrings.xml><?xml version="1.0" encoding="utf-8"?>
<sst xmlns="http://schemas.openxmlformats.org/spreadsheetml/2006/main" count="411" uniqueCount="208">
  <si>
    <t>Pertemuan</t>
  </si>
  <si>
    <t>Materi Indonesia</t>
  </si>
  <si>
    <t>Materi Inggris</t>
  </si>
  <si>
    <t>Semester</t>
  </si>
  <si>
    <t>Komponen</t>
  </si>
  <si>
    <t>Deskripsi Inggris</t>
  </si>
  <si>
    <t>Deskripsi Indonesia</t>
  </si>
  <si>
    <t>Bobot</t>
  </si>
  <si>
    <t>KODE MK</t>
  </si>
  <si>
    <t>NAMA MK</t>
  </si>
  <si>
    <t>Program Studi</t>
  </si>
  <si>
    <t>Fakultas</t>
  </si>
  <si>
    <t>No.</t>
  </si>
  <si>
    <t>1</t>
  </si>
  <si>
    <t>2</t>
  </si>
  <si>
    <t>3</t>
  </si>
  <si>
    <t>4</t>
  </si>
  <si>
    <t>5</t>
  </si>
  <si>
    <t>6</t>
  </si>
  <si>
    <t>Aktivitas Partisipatif</t>
  </si>
  <si>
    <t>Hasil Proyek</t>
  </si>
  <si>
    <t>Tugas</t>
  </si>
  <si>
    <t>Quiz</t>
  </si>
  <si>
    <t>UTS</t>
  </si>
  <si>
    <t>UAS</t>
  </si>
  <si>
    <t>Ujian Tengah Semester (UTS)</t>
  </si>
  <si>
    <t>Ujian Akhir Semester (UAS)</t>
  </si>
  <si>
    <t>NIM</t>
  </si>
  <si>
    <t>Nama Mahasiswa</t>
  </si>
  <si>
    <t>Nilai Huruf</t>
  </si>
  <si>
    <t>Nilai Indeks</t>
  </si>
  <si>
    <t>Nilai Angka</t>
  </si>
  <si>
    <t>C+</t>
  </si>
  <si>
    <t>Keguruan dan Ilmu Pendidikan</t>
  </si>
  <si>
    <t>A1A1A07R</t>
  </si>
  <si>
    <t>QUIZ</t>
  </si>
  <si>
    <t>TUGAS</t>
  </si>
  <si>
    <t>SKALA NILAI</t>
  </si>
  <si>
    <t>NO</t>
  </si>
  <si>
    <t>DERAJAT PENGUASAAN</t>
  </si>
  <si>
    <t>NILAI HURUF</t>
  </si>
  <si>
    <t>INDEKS NILAI</t>
  </si>
  <si>
    <t>PREDIKAT</t>
  </si>
  <si>
    <t>MULAI</t>
  </si>
  <si>
    <t>SAMPAI</t>
  </si>
  <si>
    <t>A</t>
  </si>
  <si>
    <t>Sangat Istimewa</t>
  </si>
  <si>
    <t>A-</t>
  </si>
  <si>
    <t>Istimewa</t>
  </si>
  <si>
    <t>B+</t>
  </si>
  <si>
    <t>Lebih dari baik</t>
  </si>
  <si>
    <t>B</t>
  </si>
  <si>
    <t>Baik</t>
  </si>
  <si>
    <t>B-</t>
  </si>
  <si>
    <t>Cukup Baik</t>
  </si>
  <si>
    <t>Lebih dari Cukup</t>
  </si>
  <si>
    <t>C</t>
  </si>
  <si>
    <t>Cukup</t>
  </si>
  <si>
    <t>D</t>
  </si>
  <si>
    <t>Kurang</t>
  </si>
  <si>
    <t>E</t>
  </si>
  <si>
    <t>Gagal</t>
  </si>
  <si>
    <t>T</t>
  </si>
  <si>
    <t>Nilai Tunda (MK yg ditempuh lebih dari 1 smt)</t>
  </si>
  <si>
    <t>TH</t>
  </si>
  <si>
    <t>Mahasiswa tidak mengikuti proses perkuliahan</t>
  </si>
  <si>
    <t>90</t>
  </si>
  <si>
    <t>80</t>
  </si>
  <si>
    <t>75</t>
  </si>
  <si>
    <t>85</t>
  </si>
  <si>
    <t>95</t>
  </si>
  <si>
    <t>NAMA KELAS</t>
  </si>
  <si>
    <t>Akt. Part</t>
  </si>
  <si>
    <t>Proyek</t>
  </si>
  <si>
    <t>60</t>
  </si>
  <si>
    <t>30</t>
  </si>
  <si>
    <t>11</t>
  </si>
  <si>
    <t>12</t>
  </si>
  <si>
    <t>13</t>
  </si>
  <si>
    <t>20</t>
  </si>
  <si>
    <t>MID Terms</t>
  </si>
  <si>
    <t>A1H2A64A</t>
  </si>
  <si>
    <t>KONSEP IPA FISIKA SD</t>
  </si>
  <si>
    <t xml:space="preserve">2024-2025 GANJIL </t>
  </si>
  <si>
    <t>Pendidikan Guru Sekolah Dasar</t>
  </si>
  <si>
    <t>Pend. Guru sekolah Dasar</t>
  </si>
  <si>
    <t>2024 Ganjil</t>
  </si>
  <si>
    <t>Pend. Guru Sekolah Dasar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</si>
  <si>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</si>
  <si>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</si>
  <si>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</si>
  <si>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</si>
  <si>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</si>
  <si>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</si>
  <si>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</si>
  <si>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</si>
  <si>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</si>
  <si>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</si>
  <si>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</si>
  <si>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</si>
  <si>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</si>
  <si>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</si>
  <si>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</si>
  <si>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</si>
  <si>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20230110800002</t>
  </si>
  <si>
    <t>FITRAH RAHMADANI</t>
  </si>
  <si>
    <t>20230110800003</t>
  </si>
  <si>
    <t>ADINDA INTAN PERMATASARI</t>
  </si>
  <si>
    <t>20230110800004</t>
  </si>
  <si>
    <t>ADITIA SUHENDRA</t>
  </si>
  <si>
    <t>20230110800005</t>
  </si>
  <si>
    <t>AINUN MARDIA</t>
  </si>
  <si>
    <t>20230110800007</t>
  </si>
  <si>
    <t>ALFIN TULHIDAYAH</t>
  </si>
  <si>
    <t>20230110800008</t>
  </si>
  <si>
    <t>ALMAIDAH PURNAMASARI ARIF</t>
  </si>
  <si>
    <t>20230110800009</t>
  </si>
  <si>
    <t>AMANDA IHZA PUTRI</t>
  </si>
  <si>
    <t>20230110800010</t>
  </si>
  <si>
    <t>ANDY SETIAWAN</t>
  </si>
  <si>
    <t>20230110800011</t>
  </si>
  <si>
    <t>ANGGUN SASMITA</t>
  </si>
  <si>
    <t>20230110800012</t>
  </si>
  <si>
    <t>ANI INDRIANI</t>
  </si>
  <si>
    <t>20230110800013</t>
  </si>
  <si>
    <t>ANISA AL KAMILA</t>
  </si>
  <si>
    <t>20230110800014</t>
  </si>
  <si>
    <t>ANISATURAHMAN</t>
  </si>
  <si>
    <t>20230110800015</t>
  </si>
  <si>
    <t>ANNISA ASTUTI</t>
  </si>
  <si>
    <t>20230110800016</t>
  </si>
  <si>
    <t>AYATUN NUFUS</t>
  </si>
  <si>
    <t>20230110800017</t>
  </si>
  <si>
    <t>AYU DWI ADELLIA</t>
  </si>
  <si>
    <t>20230110800018</t>
  </si>
  <si>
    <t>BAIQ ALUH RATNA PUTRI</t>
  </si>
  <si>
    <t>20230110800019</t>
  </si>
  <si>
    <t>BAIQ HARIYANA</t>
  </si>
  <si>
    <t>20230110800020</t>
  </si>
  <si>
    <t>BAIQ LULUK SAADIA</t>
  </si>
  <si>
    <t>20230110800022</t>
  </si>
  <si>
    <t>BAIQ.NURHIKMAH</t>
  </si>
  <si>
    <t>20230110800023</t>
  </si>
  <si>
    <t>CITRA APRIANI</t>
  </si>
  <si>
    <t>20230110800024</t>
  </si>
  <si>
    <t>CITRA WULANDARI</t>
  </si>
  <si>
    <t>20230110800025</t>
  </si>
  <si>
    <t>DAHLIA</t>
  </si>
  <si>
    <t>20230110800026</t>
  </si>
  <si>
    <t>DANDI DAMAWANSYAH</t>
  </si>
  <si>
    <t>20230110800027</t>
  </si>
  <si>
    <t>DANU WIGUNA</t>
  </si>
  <si>
    <t>20230110800028</t>
  </si>
  <si>
    <t>DAVID PURNAMA AGUNG</t>
  </si>
  <si>
    <t>20230110800030</t>
  </si>
  <si>
    <t>DELI WAHYUNI</t>
  </si>
  <si>
    <t>20230110800031</t>
  </si>
  <si>
    <t>DELLA APRANITA</t>
  </si>
  <si>
    <t>20230110800032</t>
  </si>
  <si>
    <t>DESVINA SASTRAWATI</t>
  </si>
  <si>
    <t>20230110800033</t>
  </si>
  <si>
    <t>DIAN FADILAH</t>
  </si>
  <si>
    <t>20230110800034</t>
  </si>
  <si>
    <t>DIMAS</t>
  </si>
  <si>
    <t>20230110800035</t>
  </si>
  <si>
    <t>DINDA SRIATUN</t>
  </si>
  <si>
    <t>AA-3A</t>
  </si>
  <si>
    <t>1 - 2</t>
  </si>
  <si>
    <t>6 - 7</t>
  </si>
  <si>
    <t xml:space="preserve"> 8</t>
  </si>
  <si>
    <t>9 - 10</t>
  </si>
  <si>
    <t>11 - 12</t>
  </si>
  <si>
    <t>13 - 14</t>
  </si>
  <si>
    <t xml:space="preserve">menganalisis, menjelaskan, merancang dan mendemonstrasikan media sesuai konsep pengukuran </t>
  </si>
  <si>
    <t>final exam</t>
  </si>
  <si>
    <t>make posters and videos learning elementary science physics concepts</t>
  </si>
  <si>
    <t>menjelaskan Materi menggunakan bahasa Indonesia</t>
  </si>
  <si>
    <t>Explain the material using Indonesian</t>
  </si>
  <si>
    <t>3A</t>
  </si>
  <si>
    <t xml:space="preserve">membuat poster dan video pembelajaran konsep IPA Fisika SD </t>
  </si>
  <si>
    <t>https://drive.google.com/drive/folders/1mzkeIVN5dlRWY79FNKW1rkGJm9bd0qjI</t>
  </si>
  <si>
    <t>35</t>
  </si>
  <si>
    <t>65</t>
  </si>
  <si>
    <t>70</t>
  </si>
  <si>
    <t>Konsep IPA Fisika SD</t>
  </si>
  <si>
    <t xml:space="preserve">menyebutkan contoh strategi penerapan dan penanganan  IPA Fisika SD dalam kehidupan sehari-hari </t>
  </si>
  <si>
    <t>konsep gaya</t>
  </si>
  <si>
    <t xml:space="preserve"> konsep usaha dan energi</t>
  </si>
  <si>
    <t xml:space="preserve"> konsep sistem pesawat sederhana</t>
  </si>
  <si>
    <t>konsep berbagai bahan dan sifat-sifatnya, Konsep tentang materi dan perubahannya</t>
  </si>
  <si>
    <t xml:space="preserve"> sesuai konsep  suhu dan kalor</t>
  </si>
  <si>
    <t xml:space="preserve"> konsep Cahaya</t>
  </si>
  <si>
    <t xml:space="preserve"> konsep Listrik</t>
  </si>
  <si>
    <t xml:space="preserve"> konsep Magnet</t>
  </si>
  <si>
    <t xml:space="preserve"> measurement concepts</t>
  </si>
  <si>
    <t>force concepts</t>
  </si>
  <si>
    <t>concept of effort and energy</t>
  </si>
  <si>
    <t xml:space="preserve"> concept of simple aircraft systems</t>
  </si>
  <si>
    <t xml:space="preserve"> concepts about materials and their changes</t>
  </si>
  <si>
    <t xml:space="preserve"> concepts of temperature and heat</t>
  </si>
  <si>
    <t xml:space="preserve"> concept of Light</t>
  </si>
  <si>
    <t xml:space="preserve"> Electrical concepts</t>
  </si>
  <si>
    <t xml:space="preserve"> Magnet concept</t>
  </si>
  <si>
    <t>mention examples of strategies for applying and handling the elementary science physics concepts in everyday day</t>
  </si>
  <si>
    <t>membuat resumedan merancang video pembelajaran terkait konsep IPA Fisika SD</t>
  </si>
  <si>
    <t>create a resume and design learning videos related to elementary science physics concepts</t>
  </si>
  <si>
    <t>membuat poster media pembelajaran IPA Fisika SD</t>
  </si>
  <si>
    <t>make learning media posters related to the elementary science physics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</si>
</sst>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color theme="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indexed="8"/>
      <name val="Calibri"/>
      <family val="2"/>
    </font>
    <font>
      <b/>
      <sz val="10"/>
      <color indexed="81"/>
      <name val="Rockwell"/>
      <family val="1"/>
    </font>
    <font>
      <sz val="10"/>
      <color indexed="81"/>
      <name val="Rockwell"/>
      <family val="1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1F1F1F"/>
      <name val="Calibri"/>
      <family val="2"/>
      <scheme val="minor"/>
    </font>
    <font>
      <sz val="11"/>
      <color rgb="FF1F1F1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33CCCC"/>
      </patternFill>
    </fill>
    <fill>
      <patternFill patternType="solid">
        <fgColor rgb="FF00FF00"/>
        <bgColor rgb="FFFF0000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62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49" fontId="4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6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/>
    </xf>
    <xf numFmtId="49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8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49" fontId="8" fillId="9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wrapText="1"/>
    </xf>
    <xf numFmtId="49" fontId="17" fillId="0" borderId="0" xfId="0" applyNumberFormat="1" applyFont="1" applyAlignment="1">
      <alignment horizontal="left" vertical="center"/>
    </xf>
    <xf numFmtId="49" fontId="18" fillId="2" borderId="1" xfId="0" applyNumberFormat="1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20" fillId="0" borderId="0" xfId="0" applyFont="1"/>
    <xf numFmtId="49" fontId="19" fillId="3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0" fillId="0" borderId="1" xfId="0" applyBorder="1"/>
    <xf numFmtId="0" fontId="24" fillId="0" borderId="0" xfId="1"/>
    <xf numFmtId="49" fontId="0" fillId="0" borderId="2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2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49" fontId="0" fillId="7" borderId="3" xfId="0" applyNumberFormat="1" applyFill="1" applyBorder="1" applyAlignment="1">
      <alignment vertical="top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mzkeIVN5dlRWY79FNKW1rkGJm9bd0qjI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F76C0-D7A4-4ECB-94C4-1A4827069604}">
  <dimension ref="A2:F27"/>
  <sheetViews>
    <sheetView tabSelected="1" zoomScale="70" zoomScaleNormal="70" workbookViewId="0">
      <selection activeCell="C19" sqref="C19"/>
    </sheetView>
  </sheetViews>
  <sheetFormatPr defaultRowHeight="15" x14ac:dyDescent="0.25"/>
  <cols>
    <col min="1" max="1" width="17.85546875" bestFit="1" customWidth="1"/>
    <col min="2" max="2" width="112.7109375" bestFit="1" customWidth="1"/>
    <col min="3" max="3" width="158.7109375" style="28" customWidth="1"/>
    <col min="4" max="4" width="46.85546875" bestFit="1" customWidth="1"/>
    <col min="5" max="5" width="32" bestFit="1" customWidth="1"/>
    <col min="6" max="6" width="46.85546875" bestFit="1" customWidth="1"/>
    <col min="7" max="7" width="32" bestFit="1" customWidth="1"/>
  </cols>
  <sheetData>
    <row r="2" spans="1:6" x14ac:dyDescent="0.25">
      <c r="A2" s="5" t="s">
        <v>8</v>
      </c>
      <c r="B2" s="5" t="s">
        <v>34</v>
      </c>
    </row>
    <row r="3" spans="1:6" x14ac:dyDescent="0.25">
      <c r="A3" s="5" t="s">
        <v>9</v>
      </c>
      <c r="B3" s="5" t="s">
        <v>184</v>
      </c>
    </row>
    <row r="4" spans="1:6" x14ac:dyDescent="0.25">
      <c r="A4" s="5" t="s">
        <v>71</v>
      </c>
      <c r="B4" s="29" t="s">
        <v>166</v>
      </c>
    </row>
    <row r="5" spans="1:6" x14ac:dyDescent="0.25">
      <c r="A5" s="5" t="s">
        <v>10</v>
      </c>
      <c r="B5" s="5" t="s">
        <v>87</v>
      </c>
    </row>
    <row r="6" spans="1:6" x14ac:dyDescent="0.25">
      <c r="A6" s="5" t="s">
        <v>11</v>
      </c>
      <c r="B6" s="5" t="s">
        <v>33</v>
      </c>
    </row>
    <row r="7" spans="1:6" x14ac:dyDescent="0.25">
      <c r="A7" s="5" t="s">
        <v>3</v>
      </c>
      <c r="B7" s="5" t="s">
        <v>86</v>
      </c>
    </row>
    <row r="9" spans="1:6" x14ac:dyDescent="0.25">
      <c r="A9" s="30" t="s">
        <v>0</v>
      </c>
      <c r="B9" s="39" t="s">
        <v>1</v>
      </c>
      <c r="C9" s="31" t="s">
        <v>2</v>
      </c>
    </row>
    <row r="10" spans="1:6" ht="15.75" x14ac:dyDescent="0.25">
      <c r="A10" s="34" t="s">
        <v>167</v>
      </c>
      <c r="B10" s="40" t="s">
        <v>173</v>
      </c>
      <c r="C10" s="41" t="s">
        <v>194</v>
      </c>
      <c r="D10" s="38"/>
      <c r="E10" s="38"/>
      <c r="F10" s="38"/>
    </row>
    <row r="11" spans="1:6" ht="15.75" x14ac:dyDescent="0.25">
      <c r="A11" s="34" t="s">
        <v>15</v>
      </c>
      <c r="B11" s="37" t="s">
        <v>186</v>
      </c>
      <c r="C11" s="41" t="s">
        <v>195</v>
      </c>
      <c r="D11" s="38"/>
      <c r="E11" s="38"/>
      <c r="F11" s="38"/>
    </row>
    <row r="12" spans="1:6" ht="15.75" x14ac:dyDescent="0.25">
      <c r="A12" s="34">
        <v>4</v>
      </c>
      <c r="B12" s="37" t="s">
        <v>187</v>
      </c>
      <c r="C12" s="41" t="s">
        <v>196</v>
      </c>
      <c r="D12" s="38"/>
      <c r="E12" s="38"/>
      <c r="F12" s="38"/>
    </row>
    <row r="13" spans="1:6" ht="15.75" x14ac:dyDescent="0.25">
      <c r="A13" s="34">
        <v>5</v>
      </c>
      <c r="B13" s="37" t="s">
        <v>188</v>
      </c>
      <c r="C13" s="41" t="s">
        <v>197</v>
      </c>
      <c r="D13" s="38"/>
      <c r="E13" s="38"/>
      <c r="F13" s="38"/>
    </row>
    <row r="14" spans="1:6" ht="15.75" x14ac:dyDescent="0.25">
      <c r="A14" s="34" t="s">
        <v>168</v>
      </c>
      <c r="B14" s="37" t="s">
        <v>189</v>
      </c>
      <c r="C14" s="41" t="s">
        <v>198</v>
      </c>
      <c r="D14" s="38"/>
      <c r="E14" s="38"/>
      <c r="F14" s="38"/>
    </row>
    <row r="15" spans="1:6" ht="15.75" x14ac:dyDescent="0.25">
      <c r="A15" s="34" t="s">
        <v>169</v>
      </c>
      <c r="B15" s="40" t="s">
        <v>23</v>
      </c>
      <c r="C15" s="35" t="s">
        <v>80</v>
      </c>
      <c r="D15" s="38"/>
      <c r="E15" s="38"/>
      <c r="F15" s="38"/>
    </row>
    <row r="16" spans="1:6" ht="15.75" x14ac:dyDescent="0.25">
      <c r="A16" s="34" t="s">
        <v>170</v>
      </c>
      <c r="B16" s="37" t="s">
        <v>190</v>
      </c>
      <c r="C16" s="41" t="s">
        <v>199</v>
      </c>
      <c r="D16" s="38"/>
      <c r="E16" s="38"/>
      <c r="F16" s="38"/>
    </row>
    <row r="17" spans="1:6" ht="15.75" x14ac:dyDescent="0.25">
      <c r="A17" s="34" t="s">
        <v>171</v>
      </c>
      <c r="B17" s="37" t="s">
        <v>191</v>
      </c>
      <c r="C17" s="41" t="s">
        <v>200</v>
      </c>
      <c r="D17" s="38"/>
      <c r="E17" s="38"/>
      <c r="F17" s="38"/>
    </row>
    <row r="18" spans="1:6" ht="15.75" x14ac:dyDescent="0.25">
      <c r="A18" s="34" t="s">
        <v>172</v>
      </c>
      <c r="B18" s="37" t="s">
        <v>192</v>
      </c>
      <c r="C18" s="41" t="s">
        <v>201</v>
      </c>
      <c r="D18" s="38"/>
      <c r="E18" s="38"/>
      <c r="F18" s="38"/>
    </row>
    <row r="19" spans="1:6" ht="15.75" x14ac:dyDescent="0.25">
      <c r="A19" s="34" t="s">
        <v>89</v>
      </c>
      <c r="B19" s="37" t="s">
        <v>193</v>
      </c>
      <c r="C19" s="41" t="s">
        <v>202</v>
      </c>
      <c r="D19" s="38"/>
      <c r="E19" s="38"/>
      <c r="F19" s="38"/>
    </row>
    <row r="20" spans="1:6" ht="15.75" x14ac:dyDescent="0.25">
      <c r="A20" s="34" t="s">
        <v>90</v>
      </c>
      <c r="B20" s="40" t="s">
        <v>24</v>
      </c>
      <c r="C20" s="36" t="s">
        <v>174</v>
      </c>
    </row>
    <row r="21" spans="1:6" x14ac:dyDescent="0.25">
      <c r="A21" s="33"/>
      <c r="B21" s="28"/>
    </row>
    <row r="22" spans="1:6" x14ac:dyDescent="0.25">
      <c r="A22" s="33"/>
      <c r="B22" s="28"/>
    </row>
    <row r="23" spans="1:6" x14ac:dyDescent="0.25">
      <c r="A23" s="33"/>
    </row>
    <row r="24" spans="1:6" x14ac:dyDescent="0.25">
      <c r="A24" s="33"/>
    </row>
    <row r="25" spans="1:6" x14ac:dyDescent="0.25">
      <c r="A25" s="33"/>
    </row>
    <row r="26" spans="1:6" x14ac:dyDescent="0.25">
      <c r="A26" s="32"/>
    </row>
    <row r="27" spans="1:6" x14ac:dyDescent="0.25">
      <c r="A27" s="3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FDE1-43D1-4EB2-A6FE-56A2A4AD6839}">
  <dimension ref="A2:E21"/>
  <sheetViews>
    <sheetView zoomScale="80" zoomScaleNormal="80" workbookViewId="0">
      <selection activeCell="E10" sqref="E10:E20"/>
    </sheetView>
  </sheetViews>
  <sheetFormatPr defaultRowHeight="15" x14ac:dyDescent="0.25"/>
  <cols>
    <col min="1" max="1" width="13.5703125" bestFit="1" customWidth="1"/>
    <col min="2" max="2" width="26.28515625" bestFit="1" customWidth="1"/>
    <col min="3" max="3" width="9" customWidth="1"/>
    <col min="4" max="4" width="88" customWidth="1"/>
    <col min="5" max="5" width="72.5703125" customWidth="1"/>
    <col min="6" max="6" width="46.85546875" bestFit="1" customWidth="1"/>
    <col min="7" max="7" width="32" bestFit="1" customWidth="1"/>
    <col min="8" max="8" width="11.140625" bestFit="1" customWidth="1"/>
    <col min="9" max="9" width="11.7109375" bestFit="1" customWidth="1"/>
  </cols>
  <sheetData>
    <row r="2" spans="1:5" x14ac:dyDescent="0.25">
      <c r="A2" s="5" t="s">
        <v>8</v>
      </c>
      <c r="B2" s="5" t="s">
        <v>34</v>
      </c>
    </row>
    <row r="3" spans="1:5" x14ac:dyDescent="0.25">
      <c r="A3" s="5" t="s">
        <v>9</v>
      </c>
      <c r="B3" s="5" t="s">
        <v>184</v>
      </c>
    </row>
    <row r="4" spans="1:5" x14ac:dyDescent="0.25">
      <c r="A4" s="5" t="s">
        <v>71</v>
      </c>
      <c r="B4" s="14" t="s">
        <v>166</v>
      </c>
    </row>
    <row r="5" spans="1:5" x14ac:dyDescent="0.25">
      <c r="A5" s="5" t="s">
        <v>10</v>
      </c>
      <c r="B5" s="5" t="s">
        <v>85</v>
      </c>
    </row>
    <row r="6" spans="1:5" x14ac:dyDescent="0.25">
      <c r="A6" s="5" t="s">
        <v>11</v>
      </c>
      <c r="B6" s="5" t="s">
        <v>33</v>
      </c>
    </row>
    <row r="7" spans="1:5" x14ac:dyDescent="0.25">
      <c r="A7" s="5" t="s">
        <v>3</v>
      </c>
      <c r="B7" s="5" t="s">
        <v>86</v>
      </c>
    </row>
    <row r="9" spans="1:5" x14ac:dyDescent="0.25">
      <c r="A9" s="6" t="s">
        <v>12</v>
      </c>
      <c r="B9" s="2" t="s">
        <v>4</v>
      </c>
      <c r="C9" s="4" t="s">
        <v>7</v>
      </c>
      <c r="D9" s="1" t="s">
        <v>6</v>
      </c>
      <c r="E9" s="3" t="s">
        <v>5</v>
      </c>
    </row>
    <row r="10" spans="1:5" x14ac:dyDescent="0.25">
      <c r="A10" s="7" t="s">
        <v>13</v>
      </c>
      <c r="B10" s="42" t="s">
        <v>19</v>
      </c>
      <c r="C10" s="15">
        <v>10</v>
      </c>
      <c r="D10" s="57" t="s">
        <v>176</v>
      </c>
      <c r="E10" s="60" t="s">
        <v>177</v>
      </c>
    </row>
    <row r="11" spans="1:5" x14ac:dyDescent="0.25">
      <c r="A11" s="44" t="s">
        <v>14</v>
      </c>
      <c r="B11" s="52" t="s">
        <v>20</v>
      </c>
      <c r="C11" s="46">
        <v>15</v>
      </c>
      <c r="D11" s="58" t="s">
        <v>179</v>
      </c>
      <c r="E11" s="61" t="s">
        <v>175</v>
      </c>
    </row>
    <row r="12" spans="1:5" x14ac:dyDescent="0.25">
      <c r="A12" s="50"/>
      <c r="B12" s="53"/>
      <c r="C12" s="51"/>
      <c r="D12" s="43" t="s">
        <v>180</v>
      </c>
      <c r="E12" s="61"/>
    </row>
    <row r="13" spans="1:5" x14ac:dyDescent="0.25">
      <c r="A13" s="44" t="s">
        <v>15</v>
      </c>
      <c r="B13" s="46" t="s">
        <v>22</v>
      </c>
      <c r="C13" s="46">
        <v>10</v>
      </c>
      <c r="D13" s="48" t="s">
        <v>185</v>
      </c>
      <c r="E13" s="61" t="s">
        <v>203</v>
      </c>
    </row>
    <row r="14" spans="1:5" ht="18.75" customHeight="1" x14ac:dyDescent="0.25">
      <c r="A14" s="50"/>
      <c r="B14" s="51"/>
      <c r="C14" s="51"/>
      <c r="D14" s="54"/>
      <c r="E14" s="61"/>
    </row>
    <row r="15" spans="1:5" ht="18.75" customHeight="1" x14ac:dyDescent="0.25">
      <c r="A15" s="44" t="s">
        <v>16</v>
      </c>
      <c r="B15" s="46" t="s">
        <v>21</v>
      </c>
      <c r="C15" s="46">
        <v>15</v>
      </c>
      <c r="D15" s="48" t="s">
        <v>204</v>
      </c>
      <c r="E15" s="61" t="s">
        <v>205</v>
      </c>
    </row>
    <row r="16" spans="1:5" ht="21.75" customHeight="1" x14ac:dyDescent="0.25">
      <c r="A16" s="50"/>
      <c r="B16" s="51"/>
      <c r="C16" s="51"/>
      <c r="D16" s="54"/>
      <c r="E16" s="61"/>
    </row>
    <row r="17" spans="1:5" ht="21.75" customHeight="1" x14ac:dyDescent="0.25">
      <c r="A17" s="44" t="s">
        <v>17</v>
      </c>
      <c r="B17" s="46" t="s">
        <v>25</v>
      </c>
      <c r="C17" s="46">
        <v>25</v>
      </c>
      <c r="D17" s="48" t="s">
        <v>206</v>
      </c>
      <c r="E17" s="61" t="s">
        <v>207</v>
      </c>
    </row>
    <row r="18" spans="1:5" x14ac:dyDescent="0.25">
      <c r="A18" s="45"/>
      <c r="B18" s="47"/>
      <c r="C18" s="47"/>
      <c r="D18" s="49"/>
      <c r="E18" s="61"/>
    </row>
    <row r="19" spans="1:5" x14ac:dyDescent="0.25">
      <c r="A19" s="44" t="s">
        <v>18</v>
      </c>
      <c r="B19" s="46" t="s">
        <v>26</v>
      </c>
      <c r="C19" s="46">
        <v>25</v>
      </c>
      <c r="D19" s="59" t="s">
        <v>206</v>
      </c>
      <c r="E19" s="61" t="s">
        <v>207</v>
      </c>
    </row>
    <row r="20" spans="1:5" x14ac:dyDescent="0.25">
      <c r="A20" s="50"/>
      <c r="B20" s="51"/>
      <c r="C20" s="51"/>
      <c r="D20" s="59"/>
      <c r="E20" s="61"/>
    </row>
    <row r="21" spans="1:5" x14ac:dyDescent="0.25">
      <c r="C21" s="15">
        <f>SUM(C10:C19)</f>
        <v>100</v>
      </c>
    </row>
  </sheetData>
  <mergeCells count="24">
    <mergeCell ref="A11:A12"/>
    <mergeCell ref="B11:B12"/>
    <mergeCell ref="C11:C12"/>
    <mergeCell ref="E11:E12"/>
    <mergeCell ref="A15:A16"/>
    <mergeCell ref="A13:A14"/>
    <mergeCell ref="B13:B14"/>
    <mergeCell ref="C13:C14"/>
    <mergeCell ref="D13:D14"/>
    <mergeCell ref="E13:E14"/>
    <mergeCell ref="B15:B16"/>
    <mergeCell ref="C15:C16"/>
    <mergeCell ref="D15:D16"/>
    <mergeCell ref="E15:E16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</mergeCells>
  <conditionalFormatting sqref="C21">
    <cfRule type="cellIs" dxfId="0" priority="1" operator="greaterThan">
      <formula>100</formula>
    </cfRule>
  </conditionalFormatting>
  <hyperlinks>
    <hyperlink ref="D12" r:id="rId1" xr:uid="{1071538A-BAAF-4856-989F-8953871F7A8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74DF-FA24-47C2-B710-9B90B2DD2500}">
  <dimension ref="A9:L507"/>
  <sheetViews>
    <sheetView topLeftCell="A32" zoomScale="87" zoomScaleNormal="87" workbookViewId="0">
      <selection activeCell="G17" sqref="G17:I47"/>
    </sheetView>
  </sheetViews>
  <sheetFormatPr defaultRowHeight="15" x14ac:dyDescent="0.25"/>
  <cols>
    <col min="1" max="1" width="13.5703125" style="18" bestFit="1" customWidth="1"/>
    <col min="2" max="2" width="19.28515625" style="17" bestFit="1" customWidth="1"/>
    <col min="3" max="3" width="20.140625" style="17" bestFit="1" customWidth="1"/>
    <col min="4" max="9" width="10.5703125" style="18" customWidth="1"/>
    <col min="10" max="11" width="13.5703125" style="24" bestFit="1" customWidth="1"/>
    <col min="12" max="12" width="13" style="24" bestFit="1" customWidth="1"/>
    <col min="13" max="13" width="13.85546875" style="17" bestFit="1" customWidth="1"/>
    <col min="14" max="16384" width="9.140625" style="17"/>
  </cols>
  <sheetData>
    <row r="9" spans="1:12" x14ac:dyDescent="0.25">
      <c r="A9" s="27" t="s">
        <v>8</v>
      </c>
      <c r="B9" s="17" t="s">
        <v>81</v>
      </c>
      <c r="C9" s="16"/>
    </row>
    <row r="10" spans="1:12" x14ac:dyDescent="0.25">
      <c r="A10" s="27" t="s">
        <v>9</v>
      </c>
      <c r="B10" s="17" t="s">
        <v>82</v>
      </c>
      <c r="C10" s="16"/>
    </row>
    <row r="11" spans="1:12" x14ac:dyDescent="0.25">
      <c r="A11" s="27" t="s">
        <v>71</v>
      </c>
      <c r="B11" s="16" t="s">
        <v>178</v>
      </c>
    </row>
    <row r="12" spans="1:12" x14ac:dyDescent="0.25">
      <c r="A12" s="27" t="s">
        <v>10</v>
      </c>
      <c r="B12" s="17" t="s">
        <v>84</v>
      </c>
    </row>
    <row r="13" spans="1:12" x14ac:dyDescent="0.25">
      <c r="A13" s="27" t="s">
        <v>11</v>
      </c>
      <c r="B13" s="16" t="s">
        <v>33</v>
      </c>
    </row>
    <row r="14" spans="1:12" x14ac:dyDescent="0.25">
      <c r="A14" s="27" t="s">
        <v>3</v>
      </c>
      <c r="B14" s="16" t="s">
        <v>83</v>
      </c>
    </row>
    <row r="16" spans="1:12" ht="15.75" x14ac:dyDescent="0.25">
      <c r="A16" s="19" t="s">
        <v>12</v>
      </c>
      <c r="B16" s="19" t="s">
        <v>27</v>
      </c>
      <c r="C16" s="20" t="s">
        <v>28</v>
      </c>
      <c r="D16" s="21" t="s">
        <v>72</v>
      </c>
      <c r="E16" s="21" t="s">
        <v>73</v>
      </c>
      <c r="F16" s="21" t="s">
        <v>35</v>
      </c>
      <c r="G16" s="21" t="s">
        <v>36</v>
      </c>
      <c r="H16" s="21" t="s">
        <v>23</v>
      </c>
      <c r="I16" s="21" t="s">
        <v>24</v>
      </c>
      <c r="J16" s="25" t="s">
        <v>31</v>
      </c>
      <c r="K16" s="25" t="s">
        <v>29</v>
      </c>
      <c r="L16" s="25" t="s">
        <v>30</v>
      </c>
    </row>
    <row r="17" spans="1:12" x14ac:dyDescent="0.25">
      <c r="A17" s="18">
        <v>1</v>
      </c>
      <c r="B17" s="22" t="s">
        <v>104</v>
      </c>
      <c r="C17" s="22" t="s">
        <v>105</v>
      </c>
      <c r="D17" s="23" t="s">
        <v>69</v>
      </c>
      <c r="E17" s="23" t="s">
        <v>68</v>
      </c>
      <c r="F17" s="23" t="s">
        <v>74</v>
      </c>
      <c r="G17" s="23" t="s">
        <v>70</v>
      </c>
      <c r="H17" s="23" t="s">
        <v>67</v>
      </c>
      <c r="I17" s="23" t="s">
        <v>66</v>
      </c>
      <c r="J17" s="26">
        <f>(D17*Komponen!$C$10+E17*Komponen!$C$11+F17*Komponen!$C$13+G17*Komponen!$C$15+H17*Komponen!$C$17+I17*Komponen!$C$19)/100</f>
        <v>82.5</v>
      </c>
      <c r="K17" s="26" t="str">
        <f>IF(J17&lt;25,"E",IF(J17&lt;50,"D",IF(J17&lt;55,"C",IF(J17&lt;60,"C+",IF(J17&lt;65,"B-",IF(J17&lt;70,"B",IF(J17&lt;75,"B+",IF(J17&lt;80,"A-","A"))))))))</f>
        <v>A</v>
      </c>
      <c r="L17" s="26">
        <f>VLOOKUP(K17,'Skala Nilai'!E:F,2)</f>
        <v>4</v>
      </c>
    </row>
    <row r="18" spans="1:12" x14ac:dyDescent="0.25">
      <c r="A18" s="18">
        <v>2</v>
      </c>
      <c r="B18" s="22" t="s">
        <v>106</v>
      </c>
      <c r="C18" s="22" t="s">
        <v>107</v>
      </c>
      <c r="D18" s="23" t="s">
        <v>69</v>
      </c>
      <c r="E18" s="23" t="s">
        <v>68</v>
      </c>
      <c r="F18" s="23" t="s">
        <v>74</v>
      </c>
      <c r="G18" s="23" t="s">
        <v>69</v>
      </c>
      <c r="H18" s="23" t="s">
        <v>66</v>
      </c>
      <c r="I18" s="23" t="s">
        <v>66</v>
      </c>
      <c r="J18" s="26">
        <f>(D18*Komponen!$C$10+E18*Komponen!$C$11+F18*Komponen!$C$13+G18*Komponen!$C$15+H18*Komponen!$C$17+I18*Komponen!$C$19)/100</f>
        <v>83.5</v>
      </c>
      <c r="K18" s="26" t="str">
        <f t="shared" ref="K18:K26" si="0">IF(J18&lt;25,"E",IF(J18&lt;50,"D",IF(J18&lt;55,"C",IF(J18&lt;60,"C+",IF(J18&lt;65,"B-",IF(J18&lt;70,"B",IF(J18&lt;75,"B+",IF(J18&lt;80,"A-","A"))))))))</f>
        <v>A</v>
      </c>
      <c r="L18" s="26">
        <f>VLOOKUP(K18,'Skala Nilai'!E:F,2)</f>
        <v>4</v>
      </c>
    </row>
    <row r="19" spans="1:12" x14ac:dyDescent="0.25">
      <c r="A19" s="18">
        <v>3</v>
      </c>
      <c r="B19" s="22" t="s">
        <v>108</v>
      </c>
      <c r="C19" s="22" t="s">
        <v>109</v>
      </c>
      <c r="D19" s="23" t="s">
        <v>69</v>
      </c>
      <c r="E19" s="23" t="s">
        <v>68</v>
      </c>
      <c r="F19" s="23" t="s">
        <v>74</v>
      </c>
      <c r="G19" s="23" t="s">
        <v>70</v>
      </c>
      <c r="H19" s="23" t="s">
        <v>67</v>
      </c>
      <c r="I19" s="23" t="s">
        <v>66</v>
      </c>
      <c r="J19" s="26">
        <f>(D19*Komponen!$C$10+E19*Komponen!$C$11+F19*Komponen!$C$13+G19*Komponen!$C$15+H19*Komponen!$C$17+I19*Komponen!$C$19)/100</f>
        <v>82.5</v>
      </c>
      <c r="K19" s="26" t="str">
        <f t="shared" si="0"/>
        <v>A</v>
      </c>
      <c r="L19" s="26">
        <f>VLOOKUP(K19,'Skala Nilai'!E:F,2)</f>
        <v>4</v>
      </c>
    </row>
    <row r="20" spans="1:12" x14ac:dyDescent="0.25">
      <c r="A20" s="18">
        <v>4</v>
      </c>
      <c r="B20" s="22" t="s">
        <v>110</v>
      </c>
      <c r="C20" s="22" t="s">
        <v>111</v>
      </c>
      <c r="D20" s="23" t="s">
        <v>181</v>
      </c>
      <c r="E20" s="23" t="s">
        <v>181</v>
      </c>
      <c r="F20" s="23" t="s">
        <v>75</v>
      </c>
      <c r="G20" s="23" t="s">
        <v>181</v>
      </c>
      <c r="H20" s="23" t="s">
        <v>181</v>
      </c>
      <c r="I20" s="23" t="s">
        <v>75</v>
      </c>
      <c r="J20" s="26">
        <f>(D20*Komponen!$C$10+E20*Komponen!$C$11+F20*Komponen!$C$13+G20*Komponen!$C$15+H20*Komponen!$C$17+I20*Komponen!$C$19)/100</f>
        <v>33.25</v>
      </c>
      <c r="K20" s="26" t="str">
        <f t="shared" si="0"/>
        <v>D</v>
      </c>
      <c r="L20" s="26">
        <f>VLOOKUP(K20,'Skala Nilai'!E:F,2)</f>
        <v>1</v>
      </c>
    </row>
    <row r="21" spans="1:12" x14ac:dyDescent="0.25">
      <c r="A21" s="18">
        <v>5</v>
      </c>
      <c r="B21" s="22" t="s">
        <v>112</v>
      </c>
      <c r="C21" s="22" t="s">
        <v>113</v>
      </c>
      <c r="D21" s="23" t="s">
        <v>69</v>
      </c>
      <c r="E21" s="23" t="s">
        <v>68</v>
      </c>
      <c r="F21" s="23" t="s">
        <v>74</v>
      </c>
      <c r="G21" s="23" t="s">
        <v>69</v>
      </c>
      <c r="H21" s="23" t="s">
        <v>66</v>
      </c>
      <c r="I21" s="23" t="s">
        <v>66</v>
      </c>
      <c r="J21" s="26">
        <f>(D21*Komponen!$C$10+E21*Komponen!$C$11+F21*Komponen!$C$13+G21*Komponen!$C$15+H21*Komponen!$C$17+I21*Komponen!$C$19)/100</f>
        <v>83.5</v>
      </c>
      <c r="K21" s="26" t="str">
        <f t="shared" si="0"/>
        <v>A</v>
      </c>
      <c r="L21" s="26">
        <f>VLOOKUP(K21,'Skala Nilai'!E:F,2)</f>
        <v>4</v>
      </c>
    </row>
    <row r="22" spans="1:12" x14ac:dyDescent="0.25">
      <c r="A22" s="18">
        <v>6</v>
      </c>
      <c r="B22" s="22" t="s">
        <v>114</v>
      </c>
      <c r="C22" s="22" t="s">
        <v>115</v>
      </c>
      <c r="D22" s="23" t="s">
        <v>69</v>
      </c>
      <c r="E22" s="23" t="s">
        <v>68</v>
      </c>
      <c r="F22" s="23" t="s">
        <v>74</v>
      </c>
      <c r="G22" s="23" t="s">
        <v>70</v>
      </c>
      <c r="H22" s="23" t="s">
        <v>67</v>
      </c>
      <c r="I22" s="23" t="s">
        <v>66</v>
      </c>
      <c r="J22" s="26">
        <f>(D22*Komponen!$C$10+E22*Komponen!$C$11+F22*Komponen!$C$13+G22*Komponen!$C$15+H22*Komponen!$C$17+I22*Komponen!$C$19)/100</f>
        <v>82.5</v>
      </c>
      <c r="K22" s="26" t="str">
        <f t="shared" si="0"/>
        <v>A</v>
      </c>
      <c r="L22" s="26">
        <f>VLOOKUP(K22,'Skala Nilai'!E:F,2)</f>
        <v>4</v>
      </c>
    </row>
    <row r="23" spans="1:12" x14ac:dyDescent="0.25">
      <c r="A23" s="18">
        <v>7</v>
      </c>
      <c r="B23" s="22" t="s">
        <v>116</v>
      </c>
      <c r="C23" s="22" t="s">
        <v>117</v>
      </c>
      <c r="D23" s="23" t="s">
        <v>69</v>
      </c>
      <c r="E23" s="23" t="s">
        <v>68</v>
      </c>
      <c r="F23" s="23" t="s">
        <v>74</v>
      </c>
      <c r="G23" s="23" t="s">
        <v>70</v>
      </c>
      <c r="H23" s="23" t="s">
        <v>67</v>
      </c>
      <c r="I23" s="23" t="s">
        <v>66</v>
      </c>
      <c r="J23" s="26">
        <f>(D23*Komponen!$C$10+E23*Komponen!$C$11+F23*Komponen!$C$13+G23*Komponen!$C$15+H23*Komponen!$C$17+I23*Komponen!$C$19)/100</f>
        <v>82.5</v>
      </c>
      <c r="K23" s="26" t="str">
        <f t="shared" si="0"/>
        <v>A</v>
      </c>
      <c r="L23" s="26">
        <f>VLOOKUP(K23,'Skala Nilai'!E:F,2)</f>
        <v>4</v>
      </c>
    </row>
    <row r="24" spans="1:12" x14ac:dyDescent="0.25">
      <c r="A24" s="18">
        <v>8</v>
      </c>
      <c r="B24" s="22" t="s">
        <v>118</v>
      </c>
      <c r="C24" s="22" t="s">
        <v>119</v>
      </c>
      <c r="D24" s="23" t="s">
        <v>69</v>
      </c>
      <c r="E24" s="23" t="s">
        <v>68</v>
      </c>
      <c r="F24" s="23" t="s">
        <v>74</v>
      </c>
      <c r="G24" s="23" t="s">
        <v>69</v>
      </c>
      <c r="H24" s="23" t="s">
        <v>66</v>
      </c>
      <c r="I24" s="23" t="s">
        <v>66</v>
      </c>
      <c r="J24" s="26">
        <f>(D24*Komponen!$C$10+E24*Komponen!$C$11+F24*Komponen!$C$13+G24*Komponen!$C$15+H24*Komponen!$C$17+I24*Komponen!$C$19)/100</f>
        <v>83.5</v>
      </c>
      <c r="K24" s="26" t="str">
        <f t="shared" si="0"/>
        <v>A</v>
      </c>
      <c r="L24" s="26">
        <f>VLOOKUP(K24,'Skala Nilai'!E:F,2)</f>
        <v>4</v>
      </c>
    </row>
    <row r="25" spans="1:12" x14ac:dyDescent="0.25">
      <c r="A25" s="18">
        <v>9</v>
      </c>
      <c r="B25" s="22" t="s">
        <v>120</v>
      </c>
      <c r="C25" s="22" t="s">
        <v>121</v>
      </c>
      <c r="D25" s="23" t="s">
        <v>69</v>
      </c>
      <c r="E25" s="23" t="s">
        <v>68</v>
      </c>
      <c r="F25" s="23" t="s">
        <v>74</v>
      </c>
      <c r="G25" s="23" t="s">
        <v>70</v>
      </c>
      <c r="H25" s="23" t="s">
        <v>67</v>
      </c>
      <c r="I25" s="23" t="s">
        <v>66</v>
      </c>
      <c r="J25" s="26">
        <f>(D25*Komponen!$C$10+E25*Komponen!$C$11+F25*Komponen!$C$13+G25*Komponen!$C$15+H25*Komponen!$C$17+I25*Komponen!$C$19)/100</f>
        <v>82.5</v>
      </c>
      <c r="K25" s="26" t="str">
        <f t="shared" si="0"/>
        <v>A</v>
      </c>
      <c r="L25" s="26">
        <f>VLOOKUP(K25,'Skala Nilai'!E:F,2)</f>
        <v>4</v>
      </c>
    </row>
    <row r="26" spans="1:12" x14ac:dyDescent="0.25">
      <c r="A26" s="18">
        <v>10</v>
      </c>
      <c r="B26" s="22" t="s">
        <v>122</v>
      </c>
      <c r="C26" s="22" t="s">
        <v>123</v>
      </c>
      <c r="D26" s="23" t="s">
        <v>69</v>
      </c>
      <c r="E26" s="23" t="s">
        <v>68</v>
      </c>
      <c r="F26" s="23" t="s">
        <v>74</v>
      </c>
      <c r="G26" s="23" t="s">
        <v>69</v>
      </c>
      <c r="H26" s="23" t="s">
        <v>66</v>
      </c>
      <c r="I26" s="23" t="s">
        <v>66</v>
      </c>
      <c r="J26" s="26">
        <f>(D26*Komponen!$C$10+E26*Komponen!$C$11+F26*Komponen!$C$13+G26*Komponen!$C$15+H26*Komponen!$C$17+I26*Komponen!$C$19)/100</f>
        <v>83.5</v>
      </c>
      <c r="K26" s="26" t="str">
        <f t="shared" si="0"/>
        <v>A</v>
      </c>
      <c r="L26" s="26">
        <f>VLOOKUP(K26,'Skala Nilai'!E:F,2)</f>
        <v>4</v>
      </c>
    </row>
    <row r="27" spans="1:12" x14ac:dyDescent="0.25">
      <c r="A27" s="18" t="s">
        <v>76</v>
      </c>
      <c r="B27" s="17" t="s">
        <v>124</v>
      </c>
      <c r="C27" s="22" t="s">
        <v>125</v>
      </c>
      <c r="D27" s="18" t="s">
        <v>69</v>
      </c>
      <c r="E27" s="18" t="s">
        <v>68</v>
      </c>
      <c r="F27" s="18" t="s">
        <v>74</v>
      </c>
      <c r="G27" s="18" t="s">
        <v>70</v>
      </c>
      <c r="H27" s="18" t="s">
        <v>67</v>
      </c>
      <c r="I27" s="23" t="s">
        <v>66</v>
      </c>
      <c r="J27" s="26">
        <f>(D27*Komponen!$C$10+E27*Komponen!$C$11+F27*Komponen!$C$13+G27*Komponen!$C$15+H27*Komponen!$C$17+I27*Komponen!$C$19)/100</f>
        <v>82.5</v>
      </c>
      <c r="K27" s="26" t="str">
        <f t="shared" ref="K27:K90" si="1">IF(J27&lt;25,"E",IF(J27&lt;50,"D",IF(J27&lt;55,"C",IF(J27&lt;60,"C+",IF(J27&lt;65,"B-",IF(J27&lt;70,"B",IF(J27&lt;75,"B+",IF(J27&lt;80,"A-","A"))))))))</f>
        <v>A</v>
      </c>
      <c r="L27" s="26">
        <f>VLOOKUP(K27,'Skala Nilai'!E:F,2)</f>
        <v>4</v>
      </c>
    </row>
    <row r="28" spans="1:12" x14ac:dyDescent="0.25">
      <c r="A28" s="18" t="s">
        <v>77</v>
      </c>
      <c r="B28" s="17" t="s">
        <v>126</v>
      </c>
      <c r="C28" s="17" t="s">
        <v>127</v>
      </c>
      <c r="D28" s="18" t="s">
        <v>69</v>
      </c>
      <c r="E28" s="18" t="s">
        <v>68</v>
      </c>
      <c r="F28" s="18" t="s">
        <v>74</v>
      </c>
      <c r="G28" s="18" t="s">
        <v>70</v>
      </c>
      <c r="H28" s="18" t="s">
        <v>67</v>
      </c>
      <c r="I28" s="23" t="s">
        <v>66</v>
      </c>
      <c r="J28" s="26">
        <f>(D28*Komponen!$C$10+E28*Komponen!$C$11+F28*Komponen!$C$13+G28*Komponen!$C$15+H28*Komponen!$C$17+I28*Komponen!$C$19)/100</f>
        <v>82.5</v>
      </c>
      <c r="K28" s="26" t="str">
        <f t="shared" si="1"/>
        <v>A</v>
      </c>
      <c r="L28" s="26">
        <f>VLOOKUP(K28,'Skala Nilai'!E:F,2)</f>
        <v>4</v>
      </c>
    </row>
    <row r="29" spans="1:12" x14ac:dyDescent="0.25">
      <c r="A29" s="18" t="s">
        <v>78</v>
      </c>
      <c r="B29" s="17" t="s">
        <v>128</v>
      </c>
      <c r="C29" s="17" t="s">
        <v>129</v>
      </c>
      <c r="D29" s="18" t="s">
        <v>69</v>
      </c>
      <c r="E29" s="18" t="s">
        <v>68</v>
      </c>
      <c r="F29" s="18" t="s">
        <v>74</v>
      </c>
      <c r="G29" s="18" t="s">
        <v>69</v>
      </c>
      <c r="H29" s="18" t="s">
        <v>66</v>
      </c>
      <c r="I29" s="23" t="s">
        <v>66</v>
      </c>
      <c r="J29" s="26">
        <f>(D29*Komponen!$C$10+E29*Komponen!$C$11+F29*Komponen!$C$13+G29*Komponen!$C$15+H29*Komponen!$C$17+I29*Komponen!$C$19)/100</f>
        <v>83.5</v>
      </c>
      <c r="K29" s="26" t="str">
        <f t="shared" si="1"/>
        <v>A</v>
      </c>
      <c r="L29" s="26">
        <f>VLOOKUP(K29,'Skala Nilai'!E:F,2)</f>
        <v>4</v>
      </c>
    </row>
    <row r="30" spans="1:12" x14ac:dyDescent="0.25">
      <c r="A30" s="18" t="s">
        <v>88</v>
      </c>
      <c r="B30" s="17" t="s">
        <v>130</v>
      </c>
      <c r="C30" s="17" t="s">
        <v>131</v>
      </c>
      <c r="D30" s="18" t="s">
        <v>69</v>
      </c>
      <c r="E30" s="18" t="s">
        <v>68</v>
      </c>
      <c r="F30" s="18" t="s">
        <v>74</v>
      </c>
      <c r="G30" s="18" t="s">
        <v>69</v>
      </c>
      <c r="H30" s="18" t="s">
        <v>66</v>
      </c>
      <c r="I30" s="23" t="s">
        <v>66</v>
      </c>
      <c r="J30" s="26">
        <f>(D30*Komponen!$C$10+E30*Komponen!$C$11+F30*Komponen!$C$13+G30*Komponen!$C$15+H30*Komponen!$C$17+I30*Komponen!$C$19)/100</f>
        <v>83.5</v>
      </c>
      <c r="K30" s="26" t="str">
        <f t="shared" si="1"/>
        <v>A</v>
      </c>
      <c r="L30" s="26">
        <f>VLOOKUP(K30,'Skala Nilai'!E:F,2)</f>
        <v>4</v>
      </c>
    </row>
    <row r="31" spans="1:12" x14ac:dyDescent="0.25">
      <c r="A31" s="18" t="s">
        <v>89</v>
      </c>
      <c r="B31" s="17" t="s">
        <v>132</v>
      </c>
      <c r="C31" s="17" t="s">
        <v>133</v>
      </c>
      <c r="D31" s="18" t="s">
        <v>69</v>
      </c>
      <c r="E31" s="18" t="s">
        <v>68</v>
      </c>
      <c r="F31" s="18" t="s">
        <v>74</v>
      </c>
      <c r="G31" s="18" t="s">
        <v>70</v>
      </c>
      <c r="H31" s="18" t="s">
        <v>67</v>
      </c>
      <c r="I31" s="23" t="s">
        <v>66</v>
      </c>
      <c r="J31" s="26">
        <f>(D31*Komponen!$C$10+E31*Komponen!$C$11+F31*Komponen!$C$13+G31*Komponen!$C$15+H31*Komponen!$C$17+I31*Komponen!$C$19)/100</f>
        <v>82.5</v>
      </c>
      <c r="K31" s="26" t="str">
        <f t="shared" si="1"/>
        <v>A</v>
      </c>
      <c r="L31" s="26">
        <f>VLOOKUP(K31,'Skala Nilai'!E:F,2)</f>
        <v>4</v>
      </c>
    </row>
    <row r="32" spans="1:12" x14ac:dyDescent="0.25">
      <c r="A32" s="18" t="s">
        <v>90</v>
      </c>
      <c r="B32" s="17" t="s">
        <v>134</v>
      </c>
      <c r="C32" s="17" t="s">
        <v>135</v>
      </c>
      <c r="D32" s="18" t="s">
        <v>181</v>
      </c>
      <c r="E32" s="18" t="s">
        <v>181</v>
      </c>
      <c r="F32" s="18" t="s">
        <v>75</v>
      </c>
      <c r="G32" s="18" t="s">
        <v>181</v>
      </c>
      <c r="H32" s="18" t="s">
        <v>181</v>
      </c>
      <c r="I32" s="18" t="s">
        <v>75</v>
      </c>
      <c r="J32" s="26">
        <f>(D32*Komponen!$C$10+E32*Komponen!$C$11+F32*Komponen!$C$13+G32*Komponen!$C$15+H32*Komponen!$C$17+I32*Komponen!$C$19)/100</f>
        <v>33.25</v>
      </c>
      <c r="K32" s="26" t="str">
        <f t="shared" si="1"/>
        <v>D</v>
      </c>
      <c r="L32" s="26">
        <f>VLOOKUP(K32,'Skala Nilai'!E:F,2)</f>
        <v>1</v>
      </c>
    </row>
    <row r="33" spans="1:12" x14ac:dyDescent="0.25">
      <c r="A33" s="18" t="s">
        <v>91</v>
      </c>
      <c r="B33" s="17" t="s">
        <v>136</v>
      </c>
      <c r="C33" s="17" t="s">
        <v>137</v>
      </c>
      <c r="D33" s="18" t="s">
        <v>69</v>
      </c>
      <c r="E33" s="18" t="s">
        <v>68</v>
      </c>
      <c r="F33" s="18" t="s">
        <v>74</v>
      </c>
      <c r="G33" s="18" t="s">
        <v>69</v>
      </c>
      <c r="H33" s="18" t="s">
        <v>66</v>
      </c>
      <c r="I33" s="18" t="s">
        <v>66</v>
      </c>
      <c r="J33" s="26">
        <f>(D33*Komponen!$C$10+E33*Komponen!$C$11+F33*Komponen!$C$13+G33*Komponen!$C$15+H33*Komponen!$C$17+I33*Komponen!$C$19)/100</f>
        <v>83.5</v>
      </c>
      <c r="K33" s="26" t="str">
        <f t="shared" si="1"/>
        <v>A</v>
      </c>
      <c r="L33" s="26">
        <f>VLOOKUP(K33,'Skala Nilai'!E:F,2)</f>
        <v>4</v>
      </c>
    </row>
    <row r="34" spans="1:12" x14ac:dyDescent="0.25">
      <c r="A34" s="18" t="s">
        <v>92</v>
      </c>
      <c r="B34" s="17" t="s">
        <v>138</v>
      </c>
      <c r="C34" s="17" t="s">
        <v>139</v>
      </c>
      <c r="D34" s="18" t="s">
        <v>69</v>
      </c>
      <c r="E34" s="18" t="s">
        <v>68</v>
      </c>
      <c r="F34" s="18" t="s">
        <v>74</v>
      </c>
      <c r="G34" s="18" t="s">
        <v>70</v>
      </c>
      <c r="H34" s="18" t="s">
        <v>67</v>
      </c>
      <c r="I34" s="18" t="s">
        <v>66</v>
      </c>
      <c r="J34" s="26">
        <f>(D34*Komponen!$C$10+E34*Komponen!$C$11+F34*Komponen!$C$13+G34*Komponen!$C$15+H34*Komponen!$C$17+I34*Komponen!$C$19)/100</f>
        <v>82.5</v>
      </c>
      <c r="K34" s="26" t="str">
        <f t="shared" si="1"/>
        <v>A</v>
      </c>
      <c r="L34" s="26">
        <f>VLOOKUP(K34,'Skala Nilai'!E:F,2)</f>
        <v>4</v>
      </c>
    </row>
    <row r="35" spans="1:12" x14ac:dyDescent="0.25">
      <c r="A35" s="18" t="s">
        <v>93</v>
      </c>
      <c r="B35" s="17" t="s">
        <v>140</v>
      </c>
      <c r="C35" s="17" t="s">
        <v>141</v>
      </c>
      <c r="D35" s="18" t="s">
        <v>69</v>
      </c>
      <c r="E35" s="18" t="s">
        <v>68</v>
      </c>
      <c r="F35" s="18" t="s">
        <v>74</v>
      </c>
      <c r="G35" s="18" t="s">
        <v>69</v>
      </c>
      <c r="H35" s="18" t="s">
        <v>66</v>
      </c>
      <c r="I35" s="18" t="s">
        <v>66</v>
      </c>
      <c r="J35" s="26">
        <f>(D35*Komponen!$C$10+E35*Komponen!$C$11+F35*Komponen!$C$13+G35*Komponen!$C$15+H35*Komponen!$C$17+I35*Komponen!$C$19)/100</f>
        <v>83.5</v>
      </c>
      <c r="K35" s="26" t="str">
        <f t="shared" si="1"/>
        <v>A</v>
      </c>
      <c r="L35" s="26">
        <f>VLOOKUP(K35,'Skala Nilai'!E:F,2)</f>
        <v>4</v>
      </c>
    </row>
    <row r="36" spans="1:12" x14ac:dyDescent="0.25">
      <c r="A36" s="18" t="s">
        <v>79</v>
      </c>
      <c r="B36" s="17" t="s">
        <v>142</v>
      </c>
      <c r="C36" s="17" t="s">
        <v>143</v>
      </c>
      <c r="D36" s="18" t="s">
        <v>68</v>
      </c>
      <c r="E36" s="18" t="s">
        <v>182</v>
      </c>
      <c r="F36" s="18" t="s">
        <v>74</v>
      </c>
      <c r="G36" s="18" t="s">
        <v>68</v>
      </c>
      <c r="H36" s="18" t="s">
        <v>183</v>
      </c>
      <c r="I36" s="18" t="s">
        <v>183</v>
      </c>
      <c r="J36" s="26">
        <f>(D36*Komponen!$C$10+E36*Komponen!$C$11+F36*Komponen!$C$13+G36*Komponen!$C$15+H36*Komponen!$C$17+I36*Komponen!$C$19)/100</f>
        <v>69.5</v>
      </c>
      <c r="K36" s="26" t="str">
        <f t="shared" si="1"/>
        <v>B</v>
      </c>
      <c r="L36" s="26">
        <f>VLOOKUP(K36,'Skala Nilai'!E:F,2)</f>
        <v>3</v>
      </c>
    </row>
    <row r="37" spans="1:12" x14ac:dyDescent="0.25">
      <c r="A37" s="18" t="s">
        <v>94</v>
      </c>
      <c r="B37" s="17" t="s">
        <v>144</v>
      </c>
      <c r="C37" s="17" t="s">
        <v>145</v>
      </c>
      <c r="D37" s="18" t="s">
        <v>69</v>
      </c>
      <c r="E37" s="18" t="s">
        <v>68</v>
      </c>
      <c r="F37" s="18" t="s">
        <v>74</v>
      </c>
      <c r="G37" s="18" t="s">
        <v>69</v>
      </c>
      <c r="H37" s="18" t="s">
        <v>66</v>
      </c>
      <c r="I37" s="18" t="s">
        <v>66</v>
      </c>
      <c r="J37" s="26">
        <f>(D37*Komponen!$C$10+E37*Komponen!$C$11+F37*Komponen!$C$13+G37*Komponen!$C$15+H37*Komponen!$C$17+I37*Komponen!$C$19)/100</f>
        <v>83.5</v>
      </c>
      <c r="K37" s="26" t="str">
        <f t="shared" si="1"/>
        <v>A</v>
      </c>
      <c r="L37" s="26">
        <f>VLOOKUP(K37,'Skala Nilai'!E:F,2)</f>
        <v>4</v>
      </c>
    </row>
    <row r="38" spans="1:12" x14ac:dyDescent="0.25">
      <c r="A38" s="18" t="s">
        <v>95</v>
      </c>
      <c r="B38" s="17" t="s">
        <v>146</v>
      </c>
      <c r="C38" s="17" t="s">
        <v>147</v>
      </c>
      <c r="D38" s="18" t="s">
        <v>69</v>
      </c>
      <c r="E38" s="18" t="s">
        <v>68</v>
      </c>
      <c r="F38" s="18" t="s">
        <v>74</v>
      </c>
      <c r="G38" s="18" t="s">
        <v>70</v>
      </c>
      <c r="H38" s="18" t="s">
        <v>67</v>
      </c>
      <c r="I38" s="18" t="s">
        <v>66</v>
      </c>
      <c r="J38" s="26">
        <f>(D38*Komponen!$C$10+E38*Komponen!$C$11+F38*Komponen!$C$13+G38*Komponen!$C$15+H38*Komponen!$C$17+I38*Komponen!$C$19)/100</f>
        <v>82.5</v>
      </c>
      <c r="K38" s="26" t="str">
        <f t="shared" si="1"/>
        <v>A</v>
      </c>
      <c r="L38" s="26">
        <f>VLOOKUP(K38,'Skala Nilai'!E:F,2)</f>
        <v>4</v>
      </c>
    </row>
    <row r="39" spans="1:12" x14ac:dyDescent="0.25">
      <c r="A39" s="18" t="s">
        <v>96</v>
      </c>
      <c r="B39" s="17" t="s">
        <v>148</v>
      </c>
      <c r="C39" s="17" t="s">
        <v>149</v>
      </c>
      <c r="D39" s="18" t="s">
        <v>69</v>
      </c>
      <c r="E39" s="18" t="s">
        <v>68</v>
      </c>
      <c r="F39" s="18" t="s">
        <v>74</v>
      </c>
      <c r="G39" s="18" t="s">
        <v>70</v>
      </c>
      <c r="H39" s="18" t="s">
        <v>67</v>
      </c>
      <c r="I39" s="18" t="s">
        <v>66</v>
      </c>
      <c r="J39" s="26">
        <f>(D39*Komponen!$C$10+E39*Komponen!$C$11+F39*Komponen!$C$13+G39*Komponen!$C$15+H39*Komponen!$C$17+I39*Komponen!$C$19)/100</f>
        <v>82.5</v>
      </c>
      <c r="K39" s="26" t="str">
        <f t="shared" si="1"/>
        <v>A</v>
      </c>
      <c r="L39" s="26">
        <f>VLOOKUP(K39,'Skala Nilai'!E:F,2)</f>
        <v>4</v>
      </c>
    </row>
    <row r="40" spans="1:12" x14ac:dyDescent="0.25">
      <c r="A40" s="18" t="s">
        <v>97</v>
      </c>
      <c r="B40" s="17" t="s">
        <v>150</v>
      </c>
      <c r="C40" s="17" t="s">
        <v>151</v>
      </c>
      <c r="D40" s="18" t="s">
        <v>69</v>
      </c>
      <c r="E40" s="18" t="s">
        <v>68</v>
      </c>
      <c r="F40" s="18" t="s">
        <v>74</v>
      </c>
      <c r="G40" s="18" t="s">
        <v>69</v>
      </c>
      <c r="H40" s="18" t="s">
        <v>66</v>
      </c>
      <c r="I40" s="18" t="s">
        <v>66</v>
      </c>
      <c r="J40" s="26">
        <f>(D40*Komponen!$C$10+E40*Komponen!$C$11+F40*Komponen!$C$13+G40*Komponen!$C$15+H40*Komponen!$C$17+I40*Komponen!$C$19)/100</f>
        <v>83.5</v>
      </c>
      <c r="K40" s="26" t="str">
        <f t="shared" si="1"/>
        <v>A</v>
      </c>
      <c r="L40" s="26">
        <f>VLOOKUP(K40,'Skala Nilai'!E:F,2)</f>
        <v>4</v>
      </c>
    </row>
    <row r="41" spans="1:12" x14ac:dyDescent="0.25">
      <c r="A41" s="18" t="s">
        <v>98</v>
      </c>
      <c r="B41" s="17" t="s">
        <v>152</v>
      </c>
      <c r="C41" s="17" t="s">
        <v>153</v>
      </c>
      <c r="D41" s="18" t="s">
        <v>69</v>
      </c>
      <c r="E41" s="18" t="s">
        <v>68</v>
      </c>
      <c r="F41" s="18" t="s">
        <v>74</v>
      </c>
      <c r="G41" s="18" t="s">
        <v>69</v>
      </c>
      <c r="H41" s="18" t="s">
        <v>66</v>
      </c>
      <c r="I41" s="18" t="s">
        <v>66</v>
      </c>
      <c r="J41" s="26">
        <f>(D41*Komponen!$C$10+E41*Komponen!$C$11+F41*Komponen!$C$13+G41*Komponen!$C$15+H41*Komponen!$C$17+I41*Komponen!$C$19)/100</f>
        <v>83.5</v>
      </c>
      <c r="K41" s="26" t="str">
        <f t="shared" si="1"/>
        <v>A</v>
      </c>
      <c r="L41" s="26">
        <f>VLOOKUP(K41,'Skala Nilai'!E:F,2)</f>
        <v>4</v>
      </c>
    </row>
    <row r="42" spans="1:12" x14ac:dyDescent="0.25">
      <c r="A42" s="18" t="s">
        <v>99</v>
      </c>
      <c r="B42" s="17" t="s">
        <v>154</v>
      </c>
      <c r="C42" s="17" t="s">
        <v>155</v>
      </c>
      <c r="D42" s="18" t="s">
        <v>69</v>
      </c>
      <c r="E42" s="18" t="s">
        <v>68</v>
      </c>
      <c r="F42" s="18" t="s">
        <v>74</v>
      </c>
      <c r="G42" s="18" t="s">
        <v>70</v>
      </c>
      <c r="H42" s="18" t="s">
        <v>67</v>
      </c>
      <c r="I42" s="18" t="s">
        <v>66</v>
      </c>
      <c r="J42" s="26">
        <f>(D42*Komponen!$C$10+E42*Komponen!$C$11+F42*Komponen!$C$13+G42*Komponen!$C$15+H42*Komponen!$C$17+I42*Komponen!$C$19)/100</f>
        <v>82.5</v>
      </c>
      <c r="K42" s="26" t="str">
        <f t="shared" si="1"/>
        <v>A</v>
      </c>
      <c r="L42" s="26">
        <f>VLOOKUP(K42,'Skala Nilai'!E:F,2)</f>
        <v>4</v>
      </c>
    </row>
    <row r="43" spans="1:12" x14ac:dyDescent="0.25">
      <c r="A43" s="18" t="s">
        <v>100</v>
      </c>
      <c r="B43" s="17" t="s">
        <v>156</v>
      </c>
      <c r="C43" s="17" t="s">
        <v>157</v>
      </c>
      <c r="D43" s="18" t="s">
        <v>69</v>
      </c>
      <c r="E43" s="18" t="s">
        <v>68</v>
      </c>
      <c r="F43" s="18" t="s">
        <v>74</v>
      </c>
      <c r="G43" s="18" t="s">
        <v>69</v>
      </c>
      <c r="H43" s="18" t="s">
        <v>66</v>
      </c>
      <c r="I43" s="18" t="s">
        <v>66</v>
      </c>
      <c r="J43" s="26">
        <f>(D43*Komponen!$C$10+E43*Komponen!$C$11+F43*Komponen!$C$13+G43*Komponen!$C$15+H43*Komponen!$C$17+I43*Komponen!$C$19)/100</f>
        <v>83.5</v>
      </c>
      <c r="K43" s="26" t="str">
        <f t="shared" si="1"/>
        <v>A</v>
      </c>
      <c r="L43" s="26">
        <f>VLOOKUP(K43,'Skala Nilai'!E:F,2)</f>
        <v>4</v>
      </c>
    </row>
    <row r="44" spans="1:12" x14ac:dyDescent="0.25">
      <c r="A44" s="18" t="s">
        <v>101</v>
      </c>
      <c r="B44" s="17" t="s">
        <v>158</v>
      </c>
      <c r="C44" s="17" t="s">
        <v>159</v>
      </c>
      <c r="D44" s="18" t="s">
        <v>69</v>
      </c>
      <c r="E44" s="18" t="s">
        <v>68</v>
      </c>
      <c r="F44" s="18" t="s">
        <v>74</v>
      </c>
      <c r="G44" s="18" t="s">
        <v>70</v>
      </c>
      <c r="H44" s="18" t="s">
        <v>67</v>
      </c>
      <c r="I44" s="18" t="s">
        <v>66</v>
      </c>
      <c r="J44" s="26">
        <f>(D44*Komponen!$C$10+E44*Komponen!$C$11+F44*Komponen!$C$13+G44*Komponen!$C$15+H44*Komponen!$C$17+I44*Komponen!$C$19)/100</f>
        <v>82.5</v>
      </c>
      <c r="K44" s="26" t="str">
        <f t="shared" si="1"/>
        <v>A</v>
      </c>
      <c r="L44" s="26">
        <f>VLOOKUP(K44,'Skala Nilai'!E:F,2)</f>
        <v>4</v>
      </c>
    </row>
    <row r="45" spans="1:12" x14ac:dyDescent="0.25">
      <c r="A45" s="18" t="s">
        <v>102</v>
      </c>
      <c r="B45" s="17" t="s">
        <v>160</v>
      </c>
      <c r="C45" s="17" t="s">
        <v>161</v>
      </c>
      <c r="D45" s="18" t="s">
        <v>69</v>
      </c>
      <c r="E45" s="18" t="s">
        <v>68</v>
      </c>
      <c r="F45" s="18" t="s">
        <v>74</v>
      </c>
      <c r="G45" s="18" t="s">
        <v>69</v>
      </c>
      <c r="H45" s="18" t="s">
        <v>66</v>
      </c>
      <c r="I45" s="18" t="s">
        <v>66</v>
      </c>
      <c r="J45" s="26">
        <f>(D45*Komponen!$C$10+E45*Komponen!$C$11+F45*Komponen!$C$13+G45*Komponen!$C$15+H45*Komponen!$C$17+I45*Komponen!$C$19)/100</f>
        <v>83.5</v>
      </c>
      <c r="K45" s="26" t="str">
        <f t="shared" si="1"/>
        <v>A</v>
      </c>
      <c r="L45" s="26">
        <f>VLOOKUP(K45,'Skala Nilai'!E:F,2)</f>
        <v>4</v>
      </c>
    </row>
    <row r="46" spans="1:12" x14ac:dyDescent="0.25">
      <c r="A46" s="18" t="s">
        <v>75</v>
      </c>
      <c r="B46" s="17" t="s">
        <v>162</v>
      </c>
      <c r="C46" s="17" t="s">
        <v>163</v>
      </c>
      <c r="D46" s="18" t="s">
        <v>69</v>
      </c>
      <c r="E46" s="18" t="s">
        <v>68</v>
      </c>
      <c r="F46" s="18" t="s">
        <v>74</v>
      </c>
      <c r="G46" s="18" t="s">
        <v>70</v>
      </c>
      <c r="H46" s="18" t="s">
        <v>67</v>
      </c>
      <c r="I46" s="18" t="s">
        <v>66</v>
      </c>
      <c r="J46" s="26">
        <f>(D46*Komponen!$C$10+E46*Komponen!$C$11+F46*Komponen!$C$13+G46*Komponen!$C$15+H46*Komponen!$C$17+I46*Komponen!$C$19)/100</f>
        <v>82.5</v>
      </c>
      <c r="K46" s="26" t="str">
        <f t="shared" si="1"/>
        <v>A</v>
      </c>
      <c r="L46" s="26">
        <f>VLOOKUP(K46,'Skala Nilai'!E:F,2)</f>
        <v>4</v>
      </c>
    </row>
    <row r="47" spans="1:12" x14ac:dyDescent="0.25">
      <c r="A47" s="18" t="s">
        <v>103</v>
      </c>
      <c r="B47" s="17" t="s">
        <v>164</v>
      </c>
      <c r="C47" s="17" t="s">
        <v>165</v>
      </c>
      <c r="D47" s="18" t="s">
        <v>69</v>
      </c>
      <c r="E47" s="18" t="s">
        <v>68</v>
      </c>
      <c r="F47" s="18" t="s">
        <v>74</v>
      </c>
      <c r="G47" s="18" t="s">
        <v>69</v>
      </c>
      <c r="H47" s="18" t="s">
        <v>66</v>
      </c>
      <c r="I47" s="18" t="s">
        <v>66</v>
      </c>
      <c r="J47" s="26">
        <f>(D47*Komponen!$C$10+E47*Komponen!$C$11+F47*Komponen!$C$13+G47*Komponen!$C$15+H47*Komponen!$C$17+I47*Komponen!$C$19)/100</f>
        <v>83.5</v>
      </c>
      <c r="K47" s="26" t="str">
        <f t="shared" si="1"/>
        <v>A</v>
      </c>
      <c r="L47" s="26">
        <f>VLOOKUP(K47,'Skala Nilai'!E:F,2)</f>
        <v>4</v>
      </c>
    </row>
    <row r="48" spans="1:12" x14ac:dyDescent="0.25">
      <c r="J48" s="26">
        <f>(D48*Komponen!$C$10+E48*Komponen!$C$11+F48*Komponen!$C$13+G48*Komponen!$C$15+H48*Komponen!$C$17+I48*Komponen!$C$19)/100</f>
        <v>0</v>
      </c>
      <c r="K48" s="26" t="str">
        <f t="shared" si="1"/>
        <v>E</v>
      </c>
      <c r="L48" s="26">
        <f>VLOOKUP(K48,'Skala Nilai'!E:F,2)</f>
        <v>0</v>
      </c>
    </row>
    <row r="49" spans="10:12" x14ac:dyDescent="0.25">
      <c r="J49" s="26">
        <f>(D49*Komponen!$C$10+E49*Komponen!$C$11+F49*Komponen!$C$13+G49*Komponen!$C$15+H49*Komponen!$C$17+I49*Komponen!$C$19)/100</f>
        <v>0</v>
      </c>
      <c r="K49" s="26" t="str">
        <f t="shared" si="1"/>
        <v>E</v>
      </c>
      <c r="L49" s="26">
        <f>VLOOKUP(K49,'Skala Nilai'!E:F,2)</f>
        <v>0</v>
      </c>
    </row>
    <row r="50" spans="10:12" x14ac:dyDescent="0.25">
      <c r="J50" s="26">
        <f>(D50*Komponen!$C$10+E50*Komponen!$C$11+F50*Komponen!$C$13+G50*Komponen!$C$15+H50*Komponen!$C$17+I50*Komponen!$C$19)/100</f>
        <v>0</v>
      </c>
      <c r="K50" s="26" t="str">
        <f t="shared" si="1"/>
        <v>E</v>
      </c>
      <c r="L50" s="26">
        <f>VLOOKUP(K50,'Skala Nilai'!E:F,2)</f>
        <v>0</v>
      </c>
    </row>
    <row r="51" spans="10:12" x14ac:dyDescent="0.25">
      <c r="J51" s="26">
        <f>(D51*Komponen!$C$10+E51*Komponen!$C$11+F51*Komponen!$C$13+G51*Komponen!$C$15+H51*Komponen!$C$17+I51*Komponen!$C$19)/100</f>
        <v>0</v>
      </c>
      <c r="K51" s="26" t="str">
        <f t="shared" si="1"/>
        <v>E</v>
      </c>
      <c r="L51" s="26">
        <f>VLOOKUP(K51,'Skala Nilai'!E:F,2)</f>
        <v>0</v>
      </c>
    </row>
    <row r="52" spans="10:12" x14ac:dyDescent="0.25">
      <c r="J52" s="26">
        <f>(D52*Komponen!$C$10+E52*Komponen!$C$11+F52*Komponen!$C$13+G52*Komponen!$C$15+H52*Komponen!$C$17+I52*Komponen!$C$19)/100</f>
        <v>0</v>
      </c>
      <c r="K52" s="26" t="str">
        <f t="shared" si="1"/>
        <v>E</v>
      </c>
      <c r="L52" s="26">
        <f>VLOOKUP(K52,'Skala Nilai'!E:F,2)</f>
        <v>0</v>
      </c>
    </row>
    <row r="53" spans="10:12" x14ac:dyDescent="0.25">
      <c r="J53" s="26">
        <f>(D53*Komponen!$C$10+E53*Komponen!$C$11+F53*Komponen!$C$13+G53*Komponen!$C$15+H53*Komponen!$C$17+I53*Komponen!$C$19)/100</f>
        <v>0</v>
      </c>
      <c r="K53" s="26" t="str">
        <f t="shared" si="1"/>
        <v>E</v>
      </c>
      <c r="L53" s="26">
        <f>VLOOKUP(K53,'Skala Nilai'!E:F,2)</f>
        <v>0</v>
      </c>
    </row>
    <row r="54" spans="10:12" x14ac:dyDescent="0.25">
      <c r="J54" s="26">
        <f>(D54*Komponen!$C$10+E54*Komponen!$C$11+F54*Komponen!$C$13+G54*Komponen!$C$15+H54*Komponen!$C$17+I54*Komponen!$C$19)/100</f>
        <v>0</v>
      </c>
      <c r="K54" s="26" t="str">
        <f t="shared" si="1"/>
        <v>E</v>
      </c>
      <c r="L54" s="26">
        <f>VLOOKUP(K54,'Skala Nilai'!E:F,2)</f>
        <v>0</v>
      </c>
    </row>
    <row r="55" spans="10:12" x14ac:dyDescent="0.25">
      <c r="J55" s="26">
        <f>(D55*Komponen!$C$10+E55*Komponen!$C$11+F55*Komponen!$C$13+G55*Komponen!$C$15+H55*Komponen!$C$17+I55*Komponen!$C$19)/100</f>
        <v>0</v>
      </c>
      <c r="K55" s="26" t="str">
        <f t="shared" si="1"/>
        <v>E</v>
      </c>
      <c r="L55" s="26">
        <f>VLOOKUP(K55,'Skala Nilai'!E:F,2)</f>
        <v>0</v>
      </c>
    </row>
    <row r="56" spans="10:12" x14ac:dyDescent="0.25">
      <c r="J56" s="26">
        <f>(D56*Komponen!$C$10+E56*Komponen!$C$11+F56*Komponen!$C$13+G56*Komponen!$C$15+H56*Komponen!$C$17+I56*Komponen!$C$19)/100</f>
        <v>0</v>
      </c>
      <c r="K56" s="26" t="str">
        <f t="shared" si="1"/>
        <v>E</v>
      </c>
      <c r="L56" s="26">
        <f>VLOOKUP(K56,'Skala Nilai'!E:F,2)</f>
        <v>0</v>
      </c>
    </row>
    <row r="57" spans="10:12" x14ac:dyDescent="0.25">
      <c r="J57" s="26">
        <f>(D57*Komponen!$C$10+E57*Komponen!$C$11+F57*Komponen!$C$13+G57*Komponen!$C$15+H57*Komponen!$C$17+I57*Komponen!$C$19)/100</f>
        <v>0</v>
      </c>
      <c r="K57" s="26" t="str">
        <f t="shared" si="1"/>
        <v>E</v>
      </c>
      <c r="L57" s="26">
        <f>VLOOKUP(K57,'Skala Nilai'!E:F,2)</f>
        <v>0</v>
      </c>
    </row>
    <row r="58" spans="10:12" x14ac:dyDescent="0.25">
      <c r="J58" s="26">
        <f>(D58*Komponen!$C$10+E58*Komponen!$C$11+F58*Komponen!$C$13+G58*Komponen!$C$15+H58*Komponen!$C$17+I58*Komponen!$C$19)/100</f>
        <v>0</v>
      </c>
      <c r="K58" s="26" t="str">
        <f t="shared" si="1"/>
        <v>E</v>
      </c>
      <c r="L58" s="26">
        <f>VLOOKUP(K58,'Skala Nilai'!E:F,2)</f>
        <v>0</v>
      </c>
    </row>
    <row r="59" spans="10:12" x14ac:dyDescent="0.25">
      <c r="J59" s="26">
        <f>(D59*Komponen!$C$10+E59*Komponen!$C$11+F59*Komponen!$C$13+G59*Komponen!$C$15+H59*Komponen!$C$17+I59*Komponen!$C$19)/100</f>
        <v>0</v>
      </c>
      <c r="K59" s="26" t="str">
        <f t="shared" si="1"/>
        <v>E</v>
      </c>
      <c r="L59" s="26">
        <f>VLOOKUP(K59,'Skala Nilai'!E:F,2)</f>
        <v>0</v>
      </c>
    </row>
    <row r="60" spans="10:12" x14ac:dyDescent="0.25">
      <c r="J60" s="26">
        <f>(D60*Komponen!$C$10+E60*Komponen!$C$11+F60*Komponen!$C$13+G60*Komponen!$C$15+H60*Komponen!$C$17+I60*Komponen!$C$19)/100</f>
        <v>0</v>
      </c>
      <c r="K60" s="26" t="str">
        <f t="shared" si="1"/>
        <v>E</v>
      </c>
      <c r="L60" s="26">
        <f>VLOOKUP(K60,'Skala Nilai'!E:F,2)</f>
        <v>0</v>
      </c>
    </row>
    <row r="61" spans="10:12" x14ac:dyDescent="0.25">
      <c r="J61" s="26">
        <f>(D61*Komponen!$C$10+E61*Komponen!$C$11+F61*Komponen!$C$13+G61*Komponen!$C$15+H61*Komponen!$C$17+I61*Komponen!$C$19)/100</f>
        <v>0</v>
      </c>
      <c r="K61" s="26" t="str">
        <f t="shared" si="1"/>
        <v>E</v>
      </c>
      <c r="L61" s="26">
        <f>VLOOKUP(K61,'Skala Nilai'!E:F,2)</f>
        <v>0</v>
      </c>
    </row>
    <row r="62" spans="10:12" x14ac:dyDescent="0.25">
      <c r="J62" s="26">
        <f>(D62*Komponen!$C$10+E62*Komponen!$C$11+F62*Komponen!$C$13+G62*Komponen!$C$15+H62*Komponen!$C$17+I62*Komponen!$C$19)/100</f>
        <v>0</v>
      </c>
      <c r="K62" s="26" t="str">
        <f t="shared" si="1"/>
        <v>E</v>
      </c>
      <c r="L62" s="26">
        <f>VLOOKUP(K62,'Skala Nilai'!E:F,2)</f>
        <v>0</v>
      </c>
    </row>
    <row r="63" spans="10:12" x14ac:dyDescent="0.25">
      <c r="J63" s="26">
        <f>(D63*Komponen!$C$10+E63*Komponen!$C$11+F63*Komponen!$C$13+G63*Komponen!$C$15+H63*Komponen!$C$17+I63*Komponen!$C$19)/100</f>
        <v>0</v>
      </c>
      <c r="K63" s="26" t="str">
        <f t="shared" si="1"/>
        <v>E</v>
      </c>
      <c r="L63" s="26">
        <f>VLOOKUP(K63,'Skala Nilai'!E:F,2)</f>
        <v>0</v>
      </c>
    </row>
    <row r="64" spans="10:12" x14ac:dyDescent="0.25">
      <c r="J64" s="26">
        <f>(D64*Komponen!$C$10+E64*Komponen!$C$11+F64*Komponen!$C$13+G64*Komponen!$C$15+H64*Komponen!$C$17+I64*Komponen!$C$19)/100</f>
        <v>0</v>
      </c>
      <c r="K64" s="26" t="str">
        <f t="shared" si="1"/>
        <v>E</v>
      </c>
      <c r="L64" s="26">
        <f>VLOOKUP(K64,'Skala Nilai'!E:F,2)</f>
        <v>0</v>
      </c>
    </row>
    <row r="65" spans="10:12" x14ac:dyDescent="0.25">
      <c r="J65" s="26">
        <f>(D65*Komponen!$C$10+E65*Komponen!$C$11+F65*Komponen!$C$13+G65*Komponen!$C$15+H65*Komponen!$C$17+I65*Komponen!$C$19)/100</f>
        <v>0</v>
      </c>
      <c r="K65" s="26" t="str">
        <f t="shared" si="1"/>
        <v>E</v>
      </c>
      <c r="L65" s="26">
        <f>VLOOKUP(K65,'Skala Nilai'!E:F,2)</f>
        <v>0</v>
      </c>
    </row>
    <row r="66" spans="10:12" x14ac:dyDescent="0.25">
      <c r="J66" s="26">
        <f>(D66*Komponen!$C$10+E66*Komponen!$C$11+F66*Komponen!$C$13+G66*Komponen!$C$15+H66*Komponen!$C$17+I66*Komponen!$C$19)/100</f>
        <v>0</v>
      </c>
      <c r="K66" s="26" t="str">
        <f t="shared" si="1"/>
        <v>E</v>
      </c>
      <c r="L66" s="26">
        <f>VLOOKUP(K66,'Skala Nilai'!E:F,2)</f>
        <v>0</v>
      </c>
    </row>
    <row r="67" spans="10:12" x14ac:dyDescent="0.25">
      <c r="J67" s="26">
        <f>(D67*Komponen!$C$10+E67*Komponen!$C$11+F67*Komponen!$C$13+G67*Komponen!$C$15+H67*Komponen!$C$17+I67*Komponen!$C$19)/100</f>
        <v>0</v>
      </c>
      <c r="K67" s="26" t="str">
        <f t="shared" si="1"/>
        <v>E</v>
      </c>
      <c r="L67" s="26">
        <f>VLOOKUP(K67,'Skala Nilai'!E:F,2)</f>
        <v>0</v>
      </c>
    </row>
    <row r="68" spans="10:12" x14ac:dyDescent="0.25">
      <c r="J68" s="26">
        <f>(D68*Komponen!$C$10+E68*Komponen!$C$11+F68*Komponen!$C$13+G68*Komponen!$C$15+H68*Komponen!$C$17+I68*Komponen!$C$19)/100</f>
        <v>0</v>
      </c>
      <c r="K68" s="26" t="str">
        <f t="shared" si="1"/>
        <v>E</v>
      </c>
      <c r="L68" s="26">
        <f>VLOOKUP(K68,'Skala Nilai'!E:F,2)</f>
        <v>0</v>
      </c>
    </row>
    <row r="69" spans="10:12" x14ac:dyDescent="0.25">
      <c r="J69" s="26">
        <f>(D69*Komponen!$C$10+E69*Komponen!$C$11+F69*Komponen!$C$13+G69*Komponen!$C$15+H69*Komponen!$C$17+I69*Komponen!$C$19)/100</f>
        <v>0</v>
      </c>
      <c r="K69" s="26" t="str">
        <f t="shared" si="1"/>
        <v>E</v>
      </c>
      <c r="L69" s="26">
        <f>VLOOKUP(K69,'Skala Nilai'!E:F,2)</f>
        <v>0</v>
      </c>
    </row>
    <row r="70" spans="10:12" x14ac:dyDescent="0.25">
      <c r="J70" s="26">
        <f>(D70*Komponen!$C$10+E70*Komponen!$C$11+F70*Komponen!$C$13+G70*Komponen!$C$15+H70*Komponen!$C$17+I70*Komponen!$C$19)/100</f>
        <v>0</v>
      </c>
      <c r="K70" s="26" t="str">
        <f t="shared" si="1"/>
        <v>E</v>
      </c>
      <c r="L70" s="26">
        <f>VLOOKUP(K70,'Skala Nilai'!E:F,2)</f>
        <v>0</v>
      </c>
    </row>
    <row r="71" spans="10:12" x14ac:dyDescent="0.25">
      <c r="J71" s="26">
        <f>(D71*Komponen!$C$10+E71*Komponen!$C$11+F71*Komponen!$C$13+G71*Komponen!$C$15+H71*Komponen!$C$17+I71*Komponen!$C$19)/100</f>
        <v>0</v>
      </c>
      <c r="K71" s="26" t="str">
        <f t="shared" si="1"/>
        <v>E</v>
      </c>
      <c r="L71" s="26">
        <f>VLOOKUP(K71,'Skala Nilai'!E:F,2)</f>
        <v>0</v>
      </c>
    </row>
    <row r="72" spans="10:12" x14ac:dyDescent="0.25">
      <c r="J72" s="26">
        <f>(D72*Komponen!$C$10+E72*Komponen!$C$11+F72*Komponen!$C$13+G72*Komponen!$C$15+H72*Komponen!$C$17+I72*Komponen!$C$19)/100</f>
        <v>0</v>
      </c>
      <c r="K72" s="26" t="str">
        <f t="shared" si="1"/>
        <v>E</v>
      </c>
      <c r="L72" s="26">
        <f>VLOOKUP(K72,'Skala Nilai'!E:F,2)</f>
        <v>0</v>
      </c>
    </row>
    <row r="73" spans="10:12" x14ac:dyDescent="0.25">
      <c r="J73" s="26">
        <f>(D73*Komponen!$C$10+E73*Komponen!$C$11+F73*Komponen!$C$13+G73*Komponen!$C$15+H73*Komponen!$C$17+I73*Komponen!$C$19)/100</f>
        <v>0</v>
      </c>
      <c r="K73" s="26" t="str">
        <f t="shared" si="1"/>
        <v>E</v>
      </c>
      <c r="L73" s="26">
        <f>VLOOKUP(K73,'Skala Nilai'!E:F,2)</f>
        <v>0</v>
      </c>
    </row>
    <row r="74" spans="10:12" x14ac:dyDescent="0.25">
      <c r="J74" s="26">
        <f>(D74*Komponen!$C$10+E74*Komponen!$C$11+F74*Komponen!$C$13+G74*Komponen!$C$15+H74*Komponen!$C$17+I74*Komponen!$C$19)/100</f>
        <v>0</v>
      </c>
      <c r="K74" s="26" t="str">
        <f t="shared" si="1"/>
        <v>E</v>
      </c>
      <c r="L74" s="26">
        <f>VLOOKUP(K74,'Skala Nilai'!E:F,2)</f>
        <v>0</v>
      </c>
    </row>
    <row r="75" spans="10:12" x14ac:dyDescent="0.25">
      <c r="J75" s="26">
        <f>(D75*Komponen!$C$10+E75*Komponen!$C$11+F75*Komponen!$C$13+G75*Komponen!$C$15+H75*Komponen!$C$17+I75*Komponen!$C$19)/100</f>
        <v>0</v>
      </c>
      <c r="K75" s="26" t="str">
        <f t="shared" si="1"/>
        <v>E</v>
      </c>
      <c r="L75" s="26">
        <f>VLOOKUP(K75,'Skala Nilai'!E:F,2)</f>
        <v>0</v>
      </c>
    </row>
    <row r="76" spans="10:12" x14ac:dyDescent="0.25">
      <c r="J76" s="26">
        <f>(D76*Komponen!$C$10+E76*Komponen!$C$11+F76*Komponen!$C$13+G76*Komponen!$C$15+H76*Komponen!$C$17+I76*Komponen!$C$19)/100</f>
        <v>0</v>
      </c>
      <c r="K76" s="26" t="str">
        <f t="shared" si="1"/>
        <v>E</v>
      </c>
      <c r="L76" s="26">
        <f>VLOOKUP(K76,'Skala Nilai'!E:F,2)</f>
        <v>0</v>
      </c>
    </row>
    <row r="77" spans="10:12" x14ac:dyDescent="0.25">
      <c r="J77" s="26">
        <f>(D77*Komponen!$C$10+E77*Komponen!$C$11+F77*Komponen!$C$13+G77*Komponen!$C$15+H77*Komponen!$C$17+I77*Komponen!$C$19)/100</f>
        <v>0</v>
      </c>
      <c r="K77" s="26" t="str">
        <f t="shared" si="1"/>
        <v>E</v>
      </c>
      <c r="L77" s="26">
        <f>VLOOKUP(K77,'Skala Nilai'!E:F,2)</f>
        <v>0</v>
      </c>
    </row>
    <row r="78" spans="10:12" x14ac:dyDescent="0.25">
      <c r="J78" s="26">
        <f>(D78*Komponen!$C$10+E78*Komponen!$C$11+F78*Komponen!$C$13+G78*Komponen!$C$15+H78*Komponen!$C$17+I78*Komponen!$C$19)/100</f>
        <v>0</v>
      </c>
      <c r="K78" s="26" t="str">
        <f t="shared" si="1"/>
        <v>E</v>
      </c>
      <c r="L78" s="26">
        <f>VLOOKUP(K78,'Skala Nilai'!E:F,2)</f>
        <v>0</v>
      </c>
    </row>
    <row r="79" spans="10:12" x14ac:dyDescent="0.25">
      <c r="J79" s="26">
        <f>(D79*Komponen!$C$10+E79*Komponen!$C$11+F79*Komponen!$C$13+G79*Komponen!$C$15+H79*Komponen!$C$17+I79*Komponen!$C$19)/100</f>
        <v>0</v>
      </c>
      <c r="K79" s="26" t="str">
        <f t="shared" si="1"/>
        <v>E</v>
      </c>
      <c r="L79" s="26">
        <f>VLOOKUP(K79,'Skala Nilai'!E:F,2)</f>
        <v>0</v>
      </c>
    </row>
    <row r="80" spans="10:12" x14ac:dyDescent="0.25">
      <c r="J80" s="26">
        <f>(D80*Komponen!$C$10+E80*Komponen!$C$11+F80*Komponen!$C$13+G80*Komponen!$C$15+H80*Komponen!$C$17+I80*Komponen!$C$19)/100</f>
        <v>0</v>
      </c>
      <c r="K80" s="26" t="str">
        <f t="shared" si="1"/>
        <v>E</v>
      </c>
      <c r="L80" s="26">
        <f>VLOOKUP(K80,'Skala Nilai'!E:F,2)</f>
        <v>0</v>
      </c>
    </row>
    <row r="81" spans="10:12" x14ac:dyDescent="0.25">
      <c r="J81" s="26">
        <f>(D81*Komponen!$C$10+E81*Komponen!$C$11+F81*Komponen!$C$13+G81*Komponen!$C$15+H81*Komponen!$C$17+I81*Komponen!$C$19)/100</f>
        <v>0</v>
      </c>
      <c r="K81" s="26" t="str">
        <f t="shared" si="1"/>
        <v>E</v>
      </c>
      <c r="L81" s="26">
        <f>VLOOKUP(K81,'Skala Nilai'!E:F,2)</f>
        <v>0</v>
      </c>
    </row>
    <row r="82" spans="10:12" x14ac:dyDescent="0.25">
      <c r="J82" s="26">
        <f>(D82*Komponen!$C$10+E82*Komponen!$C$11+F82*Komponen!$C$13+G82*Komponen!$C$15+H82*Komponen!$C$17+I82*Komponen!$C$19)/100</f>
        <v>0</v>
      </c>
      <c r="K82" s="26" t="str">
        <f t="shared" si="1"/>
        <v>E</v>
      </c>
      <c r="L82" s="26">
        <f>VLOOKUP(K82,'Skala Nilai'!E:F,2)</f>
        <v>0</v>
      </c>
    </row>
    <row r="83" spans="10:12" x14ac:dyDescent="0.25">
      <c r="J83" s="26">
        <f>(D83*Komponen!$C$10+E83*Komponen!$C$11+F83*Komponen!$C$13+G83*Komponen!$C$15+H83*Komponen!$C$17+I83*Komponen!$C$19)/100</f>
        <v>0</v>
      </c>
      <c r="K83" s="26" t="str">
        <f t="shared" si="1"/>
        <v>E</v>
      </c>
      <c r="L83" s="26">
        <f>VLOOKUP(K83,'Skala Nilai'!E:F,2)</f>
        <v>0</v>
      </c>
    </row>
    <row r="84" spans="10:12" x14ac:dyDescent="0.25">
      <c r="J84" s="26">
        <f>(D84*Komponen!$C$10+E84*Komponen!$C$11+F84*Komponen!$C$13+G84*Komponen!$C$15+H84*Komponen!$C$17+I84*Komponen!$C$19)/100</f>
        <v>0</v>
      </c>
      <c r="K84" s="26" t="str">
        <f t="shared" si="1"/>
        <v>E</v>
      </c>
      <c r="L84" s="26">
        <f>VLOOKUP(K84,'Skala Nilai'!E:F,2)</f>
        <v>0</v>
      </c>
    </row>
    <row r="85" spans="10:12" x14ac:dyDescent="0.25">
      <c r="J85" s="26">
        <f>(D85*Komponen!$C$10+E85*Komponen!$C$11+F85*Komponen!$C$13+G85*Komponen!$C$15+H85*Komponen!$C$17+I85*Komponen!$C$19)/100</f>
        <v>0</v>
      </c>
      <c r="K85" s="26" t="str">
        <f t="shared" si="1"/>
        <v>E</v>
      </c>
      <c r="L85" s="26">
        <f>VLOOKUP(K85,'Skala Nilai'!E:F,2)</f>
        <v>0</v>
      </c>
    </row>
    <row r="86" spans="10:12" x14ac:dyDescent="0.25">
      <c r="J86" s="26">
        <f>(D86*Komponen!$C$10+E86*Komponen!$C$11+F86*Komponen!$C$13+G86*Komponen!$C$15+H86*Komponen!$C$17+I86*Komponen!$C$19)/100</f>
        <v>0</v>
      </c>
      <c r="K86" s="26" t="str">
        <f t="shared" si="1"/>
        <v>E</v>
      </c>
      <c r="L86" s="26">
        <f>VLOOKUP(K86,'Skala Nilai'!E:F,2)</f>
        <v>0</v>
      </c>
    </row>
    <row r="87" spans="10:12" x14ac:dyDescent="0.25">
      <c r="J87" s="26">
        <f>(D87*Komponen!$C$10+E87*Komponen!$C$11+F87*Komponen!$C$13+G87*Komponen!$C$15+H87*Komponen!$C$17+I87*Komponen!$C$19)/100</f>
        <v>0</v>
      </c>
      <c r="K87" s="26" t="str">
        <f t="shared" si="1"/>
        <v>E</v>
      </c>
      <c r="L87" s="26">
        <f>VLOOKUP(K87,'Skala Nilai'!E:F,2)</f>
        <v>0</v>
      </c>
    </row>
    <row r="88" spans="10:12" x14ac:dyDescent="0.25">
      <c r="J88" s="26">
        <f>(D88*Komponen!$C$10+E88*Komponen!$C$11+F88*Komponen!$C$13+G88*Komponen!$C$15+H88*Komponen!$C$17+I88*Komponen!$C$19)/100</f>
        <v>0</v>
      </c>
      <c r="K88" s="26" t="str">
        <f t="shared" si="1"/>
        <v>E</v>
      </c>
      <c r="L88" s="26">
        <f>VLOOKUP(K88,'Skala Nilai'!E:F,2)</f>
        <v>0</v>
      </c>
    </row>
    <row r="89" spans="10:12" x14ac:dyDescent="0.25">
      <c r="J89" s="26">
        <f>(D89*Komponen!$C$10+E89*Komponen!$C$11+F89*Komponen!$C$13+G89*Komponen!$C$15+H89*Komponen!$C$17+I89*Komponen!$C$19)/100</f>
        <v>0</v>
      </c>
      <c r="K89" s="26" t="str">
        <f t="shared" si="1"/>
        <v>E</v>
      </c>
      <c r="L89" s="26">
        <f>VLOOKUP(K89,'Skala Nilai'!E:F,2)</f>
        <v>0</v>
      </c>
    </row>
    <row r="90" spans="10:12" x14ac:dyDescent="0.25">
      <c r="J90" s="26">
        <f>(D90*Komponen!$C$10+E90*Komponen!$C$11+F90*Komponen!$C$13+G90*Komponen!$C$15+H90*Komponen!$C$17+I90*Komponen!$C$19)/100</f>
        <v>0</v>
      </c>
      <c r="K90" s="26" t="str">
        <f t="shared" si="1"/>
        <v>E</v>
      </c>
      <c r="L90" s="26">
        <f>VLOOKUP(K90,'Skala Nilai'!E:F,2)</f>
        <v>0</v>
      </c>
    </row>
    <row r="91" spans="10:12" x14ac:dyDescent="0.25">
      <c r="J91" s="26">
        <f>(D91*Komponen!$C$10+E91*Komponen!$C$11+F91*Komponen!$C$13+G91*Komponen!$C$15+H91*Komponen!$C$17+I91*Komponen!$C$19)/100</f>
        <v>0</v>
      </c>
      <c r="K91" s="26" t="str">
        <f t="shared" ref="K91:K154" si="2">IF(J91&lt;25,"E",IF(J91&lt;50,"D",IF(J91&lt;55,"C",IF(J91&lt;60,"C+",IF(J91&lt;65,"B-",IF(J91&lt;70,"B",IF(J91&lt;75,"B+",IF(J91&lt;80,"A-","A"))))))))</f>
        <v>E</v>
      </c>
      <c r="L91" s="26">
        <f>VLOOKUP(K91,'Skala Nilai'!E:F,2)</f>
        <v>0</v>
      </c>
    </row>
    <row r="92" spans="10:12" x14ac:dyDescent="0.25">
      <c r="J92" s="26">
        <f>(D92*Komponen!$C$10+E92*Komponen!$C$11+F92*Komponen!$C$13+G92*Komponen!$C$15+H92*Komponen!$C$17+I92*Komponen!$C$19)/100</f>
        <v>0</v>
      </c>
      <c r="K92" s="26" t="str">
        <f t="shared" si="2"/>
        <v>E</v>
      </c>
      <c r="L92" s="26">
        <f>VLOOKUP(K92,'Skala Nilai'!E:F,2)</f>
        <v>0</v>
      </c>
    </row>
    <row r="93" spans="10:12" x14ac:dyDescent="0.25">
      <c r="J93" s="26">
        <f>(D93*Komponen!$C$10+E93*Komponen!$C$11+F93*Komponen!$C$13+G93*Komponen!$C$15+H93*Komponen!$C$17+I93*Komponen!$C$19)/100</f>
        <v>0</v>
      </c>
      <c r="K93" s="26" t="str">
        <f t="shared" si="2"/>
        <v>E</v>
      </c>
      <c r="L93" s="26">
        <f>VLOOKUP(K93,'Skala Nilai'!E:F,2)</f>
        <v>0</v>
      </c>
    </row>
    <row r="94" spans="10:12" x14ac:dyDescent="0.25">
      <c r="J94" s="26">
        <f>(D94*Komponen!$C$10+E94*Komponen!$C$11+F94*Komponen!$C$13+G94*Komponen!$C$15+H94*Komponen!$C$17+I94*Komponen!$C$19)/100</f>
        <v>0</v>
      </c>
      <c r="K94" s="26" t="str">
        <f t="shared" si="2"/>
        <v>E</v>
      </c>
      <c r="L94" s="26">
        <f>VLOOKUP(K94,'Skala Nilai'!E:F,2)</f>
        <v>0</v>
      </c>
    </row>
    <row r="95" spans="10:12" x14ac:dyDescent="0.25">
      <c r="J95" s="26">
        <f>(D95*Komponen!$C$10+E95*Komponen!$C$11+F95*Komponen!$C$13+G95*Komponen!$C$15+H95*Komponen!$C$17+I95*Komponen!$C$19)/100</f>
        <v>0</v>
      </c>
      <c r="K95" s="26" t="str">
        <f t="shared" si="2"/>
        <v>E</v>
      </c>
      <c r="L95" s="26">
        <f>VLOOKUP(K95,'Skala Nilai'!E:F,2)</f>
        <v>0</v>
      </c>
    </row>
    <row r="96" spans="10:12" x14ac:dyDescent="0.25">
      <c r="J96" s="26">
        <f>(D96*Komponen!$C$10+E96*Komponen!$C$11+F96*Komponen!$C$13+G96*Komponen!$C$15+H96*Komponen!$C$17+I96*Komponen!$C$19)/100</f>
        <v>0</v>
      </c>
      <c r="K96" s="26" t="str">
        <f t="shared" si="2"/>
        <v>E</v>
      </c>
      <c r="L96" s="26">
        <f>VLOOKUP(K96,'Skala Nilai'!E:F,2)</f>
        <v>0</v>
      </c>
    </row>
    <row r="97" spans="10:12" x14ac:dyDescent="0.25">
      <c r="J97" s="26">
        <f>(D97*Komponen!$C$10+E97*Komponen!$C$11+F97*Komponen!$C$13+G97*Komponen!$C$15+H97*Komponen!$C$17+I97*Komponen!$C$19)/100</f>
        <v>0</v>
      </c>
      <c r="K97" s="26" t="str">
        <f t="shared" si="2"/>
        <v>E</v>
      </c>
      <c r="L97" s="26">
        <f>VLOOKUP(K97,'Skala Nilai'!E:F,2)</f>
        <v>0</v>
      </c>
    </row>
    <row r="98" spans="10:12" x14ac:dyDescent="0.25">
      <c r="J98" s="26">
        <f>(D98*Komponen!$C$10+E98*Komponen!$C$11+F98*Komponen!$C$13+G98*Komponen!$C$15+H98*Komponen!$C$17+I98*Komponen!$C$19)/100</f>
        <v>0</v>
      </c>
      <c r="K98" s="26" t="str">
        <f t="shared" si="2"/>
        <v>E</v>
      </c>
      <c r="L98" s="26">
        <f>VLOOKUP(K98,'Skala Nilai'!E:F,2)</f>
        <v>0</v>
      </c>
    </row>
    <row r="99" spans="10:12" x14ac:dyDescent="0.25">
      <c r="J99" s="26">
        <f>(D99*Komponen!$C$10+E99*Komponen!$C$11+F99*Komponen!$C$13+G99*Komponen!$C$15+H99*Komponen!$C$17+I99*Komponen!$C$19)/100</f>
        <v>0</v>
      </c>
      <c r="K99" s="26" t="str">
        <f t="shared" si="2"/>
        <v>E</v>
      </c>
      <c r="L99" s="26">
        <f>VLOOKUP(K99,'Skala Nilai'!E:F,2)</f>
        <v>0</v>
      </c>
    </row>
    <row r="100" spans="10:12" x14ac:dyDescent="0.25">
      <c r="J100" s="26">
        <f>(D100*Komponen!$C$10+E100*Komponen!$C$11+F100*Komponen!$C$13+G100*Komponen!$C$15+H100*Komponen!$C$17+I100*Komponen!$C$19)/100</f>
        <v>0</v>
      </c>
      <c r="K100" s="26" t="str">
        <f t="shared" si="2"/>
        <v>E</v>
      </c>
      <c r="L100" s="26">
        <f>VLOOKUP(K100,'Skala Nilai'!E:F,2)</f>
        <v>0</v>
      </c>
    </row>
    <row r="101" spans="10:12" x14ac:dyDescent="0.25">
      <c r="J101" s="26">
        <f>(D101*Komponen!$C$10+E101*Komponen!$C$11+F101*Komponen!$C$13+G101*Komponen!$C$15+H101*Komponen!$C$17+I101*Komponen!$C$19)/100</f>
        <v>0</v>
      </c>
      <c r="K101" s="26" t="str">
        <f t="shared" si="2"/>
        <v>E</v>
      </c>
      <c r="L101" s="26">
        <f>VLOOKUP(K101,'Skala Nilai'!E:F,2)</f>
        <v>0</v>
      </c>
    </row>
    <row r="102" spans="10:12" x14ac:dyDescent="0.25">
      <c r="J102" s="26">
        <f>(D102*Komponen!$C$10+E102*Komponen!$C$11+F102*Komponen!$C$13+G102*Komponen!$C$15+H102*Komponen!$C$17+I102*Komponen!$C$19)/100</f>
        <v>0</v>
      </c>
      <c r="K102" s="26" t="str">
        <f t="shared" si="2"/>
        <v>E</v>
      </c>
      <c r="L102" s="26">
        <f>VLOOKUP(K102,'Skala Nilai'!E:F,2)</f>
        <v>0</v>
      </c>
    </row>
    <row r="103" spans="10:12" x14ac:dyDescent="0.25">
      <c r="J103" s="26">
        <f>(D103*Komponen!$C$10+E103*Komponen!$C$11+F103*Komponen!$C$13+G103*Komponen!$C$15+H103*Komponen!$C$17+I103*Komponen!$C$19)/100</f>
        <v>0</v>
      </c>
      <c r="K103" s="26" t="str">
        <f t="shared" si="2"/>
        <v>E</v>
      </c>
      <c r="L103" s="26">
        <f>VLOOKUP(K103,'Skala Nilai'!E:F,2)</f>
        <v>0</v>
      </c>
    </row>
    <row r="104" spans="10:12" x14ac:dyDescent="0.25">
      <c r="J104" s="26">
        <f>(D104*Komponen!$C$10+E104*Komponen!$C$11+F104*Komponen!$C$13+G104*Komponen!$C$15+H104*Komponen!$C$17+I104*Komponen!$C$19)/100</f>
        <v>0</v>
      </c>
      <c r="K104" s="26" t="str">
        <f t="shared" si="2"/>
        <v>E</v>
      </c>
      <c r="L104" s="26">
        <f>VLOOKUP(K104,'Skala Nilai'!E:F,2)</f>
        <v>0</v>
      </c>
    </row>
    <row r="105" spans="10:12" x14ac:dyDescent="0.25">
      <c r="J105" s="26">
        <f>(D105*Komponen!$C$10+E105*Komponen!$C$11+F105*Komponen!$C$13+G105*Komponen!$C$15+H105*Komponen!$C$17+I105*Komponen!$C$19)/100</f>
        <v>0</v>
      </c>
      <c r="K105" s="26" t="str">
        <f t="shared" si="2"/>
        <v>E</v>
      </c>
      <c r="L105" s="26">
        <f>VLOOKUP(K105,'Skala Nilai'!E:F,2)</f>
        <v>0</v>
      </c>
    </row>
    <row r="106" spans="10:12" x14ac:dyDescent="0.25">
      <c r="J106" s="26">
        <f>(D106*Komponen!$C$10+E106*Komponen!$C$11+F106*Komponen!$C$13+G106*Komponen!$C$15+H106*Komponen!$C$17+I106*Komponen!$C$19)/100</f>
        <v>0</v>
      </c>
      <c r="K106" s="26" t="str">
        <f t="shared" si="2"/>
        <v>E</v>
      </c>
      <c r="L106" s="26">
        <f>VLOOKUP(K106,'Skala Nilai'!E:F,2)</f>
        <v>0</v>
      </c>
    </row>
    <row r="107" spans="10:12" x14ac:dyDescent="0.25">
      <c r="J107" s="26">
        <f>(D107*Komponen!$C$10+E107*Komponen!$C$11+F107*Komponen!$C$13+G107*Komponen!$C$15+H107*Komponen!$C$17+I107*Komponen!$C$19)/100</f>
        <v>0</v>
      </c>
      <c r="K107" s="26" t="str">
        <f t="shared" si="2"/>
        <v>E</v>
      </c>
      <c r="L107" s="26">
        <f>VLOOKUP(K107,'Skala Nilai'!E:F,2)</f>
        <v>0</v>
      </c>
    </row>
    <row r="108" spans="10:12" x14ac:dyDescent="0.25">
      <c r="J108" s="26">
        <f>(D108*Komponen!$C$10+E108*Komponen!$C$11+F108*Komponen!$C$13+G108*Komponen!$C$15+H108*Komponen!$C$17+I108*Komponen!$C$19)/100</f>
        <v>0</v>
      </c>
      <c r="K108" s="26" t="str">
        <f t="shared" si="2"/>
        <v>E</v>
      </c>
      <c r="L108" s="26">
        <f>VLOOKUP(K108,'Skala Nilai'!E:F,2)</f>
        <v>0</v>
      </c>
    </row>
    <row r="109" spans="10:12" x14ac:dyDescent="0.25">
      <c r="J109" s="26">
        <f>(D109*Komponen!$C$10+E109*Komponen!$C$11+F109*Komponen!$C$13+G109*Komponen!$C$15+H109*Komponen!$C$17+I109*Komponen!$C$19)/100</f>
        <v>0</v>
      </c>
      <c r="K109" s="26" t="str">
        <f t="shared" si="2"/>
        <v>E</v>
      </c>
      <c r="L109" s="26">
        <f>VLOOKUP(K109,'Skala Nilai'!E:F,2)</f>
        <v>0</v>
      </c>
    </row>
    <row r="110" spans="10:12" x14ac:dyDescent="0.25">
      <c r="J110" s="26">
        <f>(D110*Komponen!$C$10+E110*Komponen!$C$11+F110*Komponen!$C$13+G110*Komponen!$C$15+H110*Komponen!$C$17+I110*Komponen!$C$19)/100</f>
        <v>0</v>
      </c>
      <c r="K110" s="26" t="str">
        <f t="shared" si="2"/>
        <v>E</v>
      </c>
      <c r="L110" s="26">
        <f>VLOOKUP(K110,'Skala Nilai'!E:F,2)</f>
        <v>0</v>
      </c>
    </row>
    <row r="111" spans="10:12" x14ac:dyDescent="0.25">
      <c r="J111" s="26">
        <f>(D111*Komponen!$C$10+E111*Komponen!$C$11+F111*Komponen!$C$13+G111*Komponen!$C$15+H111*Komponen!$C$17+I111*Komponen!$C$19)/100</f>
        <v>0</v>
      </c>
      <c r="K111" s="26" t="str">
        <f t="shared" si="2"/>
        <v>E</v>
      </c>
      <c r="L111" s="26">
        <f>VLOOKUP(K111,'Skala Nilai'!E:F,2)</f>
        <v>0</v>
      </c>
    </row>
    <row r="112" spans="10:12" x14ac:dyDescent="0.25">
      <c r="J112" s="26">
        <f>(D112*Komponen!$C$10+E112*Komponen!$C$11+F112*Komponen!$C$13+G112*Komponen!$C$15+H112*Komponen!$C$17+I112*Komponen!$C$19)/100</f>
        <v>0</v>
      </c>
      <c r="K112" s="26" t="str">
        <f t="shared" si="2"/>
        <v>E</v>
      </c>
      <c r="L112" s="26">
        <f>VLOOKUP(K112,'Skala Nilai'!E:F,2)</f>
        <v>0</v>
      </c>
    </row>
    <row r="113" spans="10:12" x14ac:dyDescent="0.25">
      <c r="J113" s="26">
        <f>(D113*Komponen!$C$10+E113*Komponen!$C$11+F113*Komponen!$C$13+G113*Komponen!$C$15+H113*Komponen!$C$17+I113*Komponen!$C$19)/100</f>
        <v>0</v>
      </c>
      <c r="K113" s="26" t="str">
        <f t="shared" si="2"/>
        <v>E</v>
      </c>
      <c r="L113" s="26">
        <f>VLOOKUP(K113,'Skala Nilai'!E:F,2)</f>
        <v>0</v>
      </c>
    </row>
    <row r="114" spans="10:12" x14ac:dyDescent="0.25">
      <c r="J114" s="26">
        <f>(D114*Komponen!$C$10+E114*Komponen!$C$11+F114*Komponen!$C$13+G114*Komponen!$C$15+H114*Komponen!$C$17+I114*Komponen!$C$19)/100</f>
        <v>0</v>
      </c>
      <c r="K114" s="26" t="str">
        <f t="shared" si="2"/>
        <v>E</v>
      </c>
      <c r="L114" s="26">
        <f>VLOOKUP(K114,'Skala Nilai'!E:F,2)</f>
        <v>0</v>
      </c>
    </row>
    <row r="115" spans="10:12" x14ac:dyDescent="0.25">
      <c r="J115" s="26">
        <f>(D115*Komponen!$C$10+E115*Komponen!$C$11+F115*Komponen!$C$13+G115*Komponen!$C$15+H115*Komponen!$C$17+I115*Komponen!$C$19)/100</f>
        <v>0</v>
      </c>
      <c r="K115" s="26" t="str">
        <f t="shared" si="2"/>
        <v>E</v>
      </c>
      <c r="L115" s="26">
        <f>VLOOKUP(K115,'Skala Nilai'!E:F,2)</f>
        <v>0</v>
      </c>
    </row>
    <row r="116" spans="10:12" x14ac:dyDescent="0.25">
      <c r="J116" s="26">
        <f>(D116*Komponen!$C$10+E116*Komponen!$C$11+F116*Komponen!$C$13+G116*Komponen!$C$15+H116*Komponen!$C$17+I116*Komponen!$C$19)/100</f>
        <v>0</v>
      </c>
      <c r="K116" s="26" t="str">
        <f t="shared" si="2"/>
        <v>E</v>
      </c>
      <c r="L116" s="26">
        <f>VLOOKUP(K116,'Skala Nilai'!E:F,2)</f>
        <v>0</v>
      </c>
    </row>
    <row r="117" spans="10:12" x14ac:dyDescent="0.25">
      <c r="J117" s="26">
        <f>(D117*Komponen!$C$10+E117*Komponen!$C$11+F117*Komponen!$C$13+G117*Komponen!$C$15+H117*Komponen!$C$17+I117*Komponen!$C$19)/100</f>
        <v>0</v>
      </c>
      <c r="K117" s="26" t="str">
        <f t="shared" si="2"/>
        <v>E</v>
      </c>
      <c r="L117" s="26">
        <f>VLOOKUP(K117,'Skala Nilai'!E:F,2)</f>
        <v>0</v>
      </c>
    </row>
    <row r="118" spans="10:12" x14ac:dyDescent="0.25">
      <c r="J118" s="26">
        <f>(D118*Komponen!$C$10+E118*Komponen!$C$11+F118*Komponen!$C$13+G118*Komponen!$C$15+H118*Komponen!$C$17+I118*Komponen!$C$19)/100</f>
        <v>0</v>
      </c>
      <c r="K118" s="26" t="str">
        <f t="shared" si="2"/>
        <v>E</v>
      </c>
      <c r="L118" s="26">
        <f>VLOOKUP(K118,'Skala Nilai'!E:F,2)</f>
        <v>0</v>
      </c>
    </row>
    <row r="119" spans="10:12" x14ac:dyDescent="0.25">
      <c r="J119" s="26">
        <f>(D119*Komponen!$C$10+E119*Komponen!$C$11+F119*Komponen!$C$13+G119*Komponen!$C$15+H119*Komponen!$C$17+I119*Komponen!$C$19)/100</f>
        <v>0</v>
      </c>
      <c r="K119" s="26" t="str">
        <f t="shared" si="2"/>
        <v>E</v>
      </c>
      <c r="L119" s="26">
        <f>VLOOKUP(K119,'Skala Nilai'!E:F,2)</f>
        <v>0</v>
      </c>
    </row>
    <row r="120" spans="10:12" x14ac:dyDescent="0.25">
      <c r="J120" s="26">
        <f>(D120*Komponen!$C$10+E120*Komponen!$C$11+F120*Komponen!$C$13+G120*Komponen!$C$15+H120*Komponen!$C$17+I120*Komponen!$C$19)/100</f>
        <v>0</v>
      </c>
      <c r="K120" s="26" t="str">
        <f t="shared" si="2"/>
        <v>E</v>
      </c>
      <c r="L120" s="26">
        <f>VLOOKUP(K120,'Skala Nilai'!E:F,2)</f>
        <v>0</v>
      </c>
    </row>
    <row r="121" spans="10:12" x14ac:dyDescent="0.25">
      <c r="J121" s="26">
        <f>(D121*Komponen!$C$10+E121*Komponen!$C$11+F121*Komponen!$C$13+G121*Komponen!$C$15+H121*Komponen!$C$17+I121*Komponen!$C$19)/100</f>
        <v>0</v>
      </c>
      <c r="K121" s="26" t="str">
        <f t="shared" si="2"/>
        <v>E</v>
      </c>
      <c r="L121" s="26">
        <f>VLOOKUP(K121,'Skala Nilai'!E:F,2)</f>
        <v>0</v>
      </c>
    </row>
    <row r="122" spans="10:12" x14ac:dyDescent="0.25">
      <c r="J122" s="26">
        <f>(D122*Komponen!$C$10+E122*Komponen!$C$11+F122*Komponen!$C$13+G122*Komponen!$C$15+H122*Komponen!$C$17+I122*Komponen!$C$19)/100</f>
        <v>0</v>
      </c>
      <c r="K122" s="26" t="str">
        <f t="shared" si="2"/>
        <v>E</v>
      </c>
      <c r="L122" s="26">
        <f>VLOOKUP(K122,'Skala Nilai'!E:F,2)</f>
        <v>0</v>
      </c>
    </row>
    <row r="123" spans="10:12" x14ac:dyDescent="0.25">
      <c r="J123" s="26">
        <f>(D123*Komponen!$C$10+E123*Komponen!$C$11+F123*Komponen!$C$13+G123*Komponen!$C$15+H123*Komponen!$C$17+I123*Komponen!$C$19)/100</f>
        <v>0</v>
      </c>
      <c r="K123" s="26" t="str">
        <f t="shared" si="2"/>
        <v>E</v>
      </c>
      <c r="L123" s="26">
        <f>VLOOKUP(K123,'Skala Nilai'!E:F,2)</f>
        <v>0</v>
      </c>
    </row>
    <row r="124" spans="10:12" x14ac:dyDescent="0.25">
      <c r="J124" s="26">
        <f>(D124*Komponen!$C$10+E124*Komponen!$C$11+F124*Komponen!$C$13+G124*Komponen!$C$15+H124*Komponen!$C$17+I124*Komponen!$C$19)/100</f>
        <v>0</v>
      </c>
      <c r="K124" s="26" t="str">
        <f t="shared" si="2"/>
        <v>E</v>
      </c>
      <c r="L124" s="26">
        <f>VLOOKUP(K124,'Skala Nilai'!E:F,2)</f>
        <v>0</v>
      </c>
    </row>
    <row r="125" spans="10:12" x14ac:dyDescent="0.25">
      <c r="J125" s="26">
        <f>(D125*Komponen!$C$10+E125*Komponen!$C$11+F125*Komponen!$C$13+G125*Komponen!$C$15+H125*Komponen!$C$17+I125*Komponen!$C$19)/100</f>
        <v>0</v>
      </c>
      <c r="K125" s="26" t="str">
        <f t="shared" si="2"/>
        <v>E</v>
      </c>
      <c r="L125" s="26">
        <f>VLOOKUP(K125,'Skala Nilai'!E:F,2)</f>
        <v>0</v>
      </c>
    </row>
    <row r="126" spans="10:12" x14ac:dyDescent="0.25">
      <c r="J126" s="26">
        <f>(D126*Komponen!$C$10+E126*Komponen!$C$11+F126*Komponen!$C$13+G126*Komponen!$C$15+H126*Komponen!$C$17+I126*Komponen!$C$19)/100</f>
        <v>0</v>
      </c>
      <c r="K126" s="26" t="str">
        <f t="shared" si="2"/>
        <v>E</v>
      </c>
      <c r="L126" s="26">
        <f>VLOOKUP(K126,'Skala Nilai'!E:F,2)</f>
        <v>0</v>
      </c>
    </row>
    <row r="127" spans="10:12" x14ac:dyDescent="0.25">
      <c r="J127" s="26">
        <f>(D127*Komponen!$C$10+E127*Komponen!$C$11+F127*Komponen!$C$13+G127*Komponen!$C$15+H127*Komponen!$C$17+I127*Komponen!$C$19)/100</f>
        <v>0</v>
      </c>
      <c r="K127" s="26" t="str">
        <f t="shared" si="2"/>
        <v>E</v>
      </c>
      <c r="L127" s="26">
        <f>VLOOKUP(K127,'Skala Nilai'!E:F,2)</f>
        <v>0</v>
      </c>
    </row>
    <row r="128" spans="10:12" x14ac:dyDescent="0.25">
      <c r="J128" s="26">
        <f>(D128*Komponen!$C$10+E128*Komponen!$C$11+F128*Komponen!$C$13+G128*Komponen!$C$15+H128*Komponen!$C$17+I128*Komponen!$C$19)/100</f>
        <v>0</v>
      </c>
      <c r="K128" s="26" t="str">
        <f t="shared" si="2"/>
        <v>E</v>
      </c>
      <c r="L128" s="26">
        <f>VLOOKUP(K128,'Skala Nilai'!E:F,2)</f>
        <v>0</v>
      </c>
    </row>
    <row r="129" spans="10:12" x14ac:dyDescent="0.25">
      <c r="J129" s="26">
        <f>(D129*Komponen!$C$10+E129*Komponen!$C$11+F129*Komponen!$C$13+G129*Komponen!$C$15+H129*Komponen!$C$17+I129*Komponen!$C$19)/100</f>
        <v>0</v>
      </c>
      <c r="K129" s="26" t="str">
        <f t="shared" si="2"/>
        <v>E</v>
      </c>
      <c r="L129" s="26">
        <f>VLOOKUP(K129,'Skala Nilai'!E:F,2)</f>
        <v>0</v>
      </c>
    </row>
    <row r="130" spans="10:12" x14ac:dyDescent="0.25">
      <c r="J130" s="26">
        <f>(D130*Komponen!$C$10+E130*Komponen!$C$11+F130*Komponen!$C$13+G130*Komponen!$C$15+H130*Komponen!$C$17+I130*Komponen!$C$19)/100</f>
        <v>0</v>
      </c>
      <c r="K130" s="26" t="str">
        <f t="shared" si="2"/>
        <v>E</v>
      </c>
      <c r="L130" s="26">
        <f>VLOOKUP(K130,'Skala Nilai'!E:F,2)</f>
        <v>0</v>
      </c>
    </row>
    <row r="131" spans="10:12" x14ac:dyDescent="0.25">
      <c r="J131" s="26">
        <f>(D131*Komponen!$C$10+E131*Komponen!$C$11+F131*Komponen!$C$13+G131*Komponen!$C$15+H131*Komponen!$C$17+I131*Komponen!$C$19)/100</f>
        <v>0</v>
      </c>
      <c r="K131" s="26" t="str">
        <f t="shared" si="2"/>
        <v>E</v>
      </c>
      <c r="L131" s="26">
        <f>VLOOKUP(K131,'Skala Nilai'!E:F,2)</f>
        <v>0</v>
      </c>
    </row>
    <row r="132" spans="10:12" x14ac:dyDescent="0.25">
      <c r="J132" s="26">
        <f>(D132*Komponen!$C$10+E132*Komponen!$C$11+F132*Komponen!$C$13+G132*Komponen!$C$15+H132*Komponen!$C$17+I132*Komponen!$C$19)/100</f>
        <v>0</v>
      </c>
      <c r="K132" s="26" t="str">
        <f t="shared" si="2"/>
        <v>E</v>
      </c>
      <c r="L132" s="26">
        <f>VLOOKUP(K132,'Skala Nilai'!E:F,2)</f>
        <v>0</v>
      </c>
    </row>
    <row r="133" spans="10:12" x14ac:dyDescent="0.25">
      <c r="J133" s="26">
        <f>(D133*Komponen!$C$10+E133*Komponen!$C$11+F133*Komponen!$C$13+G133*Komponen!$C$15+H133*Komponen!$C$17+I133*Komponen!$C$19)/100</f>
        <v>0</v>
      </c>
      <c r="K133" s="26" t="str">
        <f t="shared" si="2"/>
        <v>E</v>
      </c>
      <c r="L133" s="26">
        <f>VLOOKUP(K133,'Skala Nilai'!E:F,2)</f>
        <v>0</v>
      </c>
    </row>
    <row r="134" spans="10:12" x14ac:dyDescent="0.25">
      <c r="J134" s="26">
        <f>(D134*Komponen!$C$10+E134*Komponen!$C$11+F134*Komponen!$C$13+G134*Komponen!$C$15+H134*Komponen!$C$17+I134*Komponen!$C$19)/100</f>
        <v>0</v>
      </c>
      <c r="K134" s="26" t="str">
        <f t="shared" si="2"/>
        <v>E</v>
      </c>
      <c r="L134" s="26">
        <f>VLOOKUP(K134,'Skala Nilai'!E:F,2)</f>
        <v>0</v>
      </c>
    </row>
    <row r="135" spans="10:12" x14ac:dyDescent="0.25">
      <c r="J135" s="26">
        <f>(D135*Komponen!$C$10+E135*Komponen!$C$11+F135*Komponen!$C$13+G135*Komponen!$C$15+H135*Komponen!$C$17+I135*Komponen!$C$19)/100</f>
        <v>0</v>
      </c>
      <c r="K135" s="26" t="str">
        <f t="shared" si="2"/>
        <v>E</v>
      </c>
      <c r="L135" s="26">
        <f>VLOOKUP(K135,'Skala Nilai'!E:F,2)</f>
        <v>0</v>
      </c>
    </row>
    <row r="136" spans="10:12" x14ac:dyDescent="0.25">
      <c r="J136" s="26">
        <f>(D136*Komponen!$C$10+E136*Komponen!$C$11+F136*Komponen!$C$13+G136*Komponen!$C$15+H136*Komponen!$C$17+I136*Komponen!$C$19)/100</f>
        <v>0</v>
      </c>
      <c r="K136" s="26" t="str">
        <f t="shared" si="2"/>
        <v>E</v>
      </c>
      <c r="L136" s="26">
        <f>VLOOKUP(K136,'Skala Nilai'!E:F,2)</f>
        <v>0</v>
      </c>
    </row>
    <row r="137" spans="10:12" x14ac:dyDescent="0.25">
      <c r="J137" s="26">
        <f>(D137*Komponen!$C$10+E137*Komponen!$C$11+F137*Komponen!$C$13+G137*Komponen!$C$15+H137*Komponen!$C$17+I137*Komponen!$C$19)/100</f>
        <v>0</v>
      </c>
      <c r="K137" s="26" t="str">
        <f t="shared" si="2"/>
        <v>E</v>
      </c>
      <c r="L137" s="26">
        <f>VLOOKUP(K137,'Skala Nilai'!E:F,2)</f>
        <v>0</v>
      </c>
    </row>
    <row r="138" spans="10:12" x14ac:dyDescent="0.25">
      <c r="J138" s="26">
        <f>(D138*Komponen!$C$10+E138*Komponen!$C$11+F138*Komponen!$C$13+G138*Komponen!$C$15+H138*Komponen!$C$17+I138*Komponen!$C$19)/100</f>
        <v>0</v>
      </c>
      <c r="K138" s="26" t="str">
        <f t="shared" si="2"/>
        <v>E</v>
      </c>
      <c r="L138" s="26">
        <f>VLOOKUP(K138,'Skala Nilai'!E:F,2)</f>
        <v>0</v>
      </c>
    </row>
    <row r="139" spans="10:12" x14ac:dyDescent="0.25">
      <c r="J139" s="26">
        <f>(D139*Komponen!$C$10+E139*Komponen!$C$11+F139*Komponen!$C$13+G139*Komponen!$C$15+H139*Komponen!$C$17+I139*Komponen!$C$19)/100</f>
        <v>0</v>
      </c>
      <c r="K139" s="26" t="str">
        <f t="shared" si="2"/>
        <v>E</v>
      </c>
      <c r="L139" s="26">
        <f>VLOOKUP(K139,'Skala Nilai'!E:F,2)</f>
        <v>0</v>
      </c>
    </row>
    <row r="140" spans="10:12" x14ac:dyDescent="0.25">
      <c r="J140" s="26">
        <f>(D140*Komponen!$C$10+E140*Komponen!$C$11+F140*Komponen!$C$13+G140*Komponen!$C$15+H140*Komponen!$C$17+I140*Komponen!$C$19)/100</f>
        <v>0</v>
      </c>
      <c r="K140" s="26" t="str">
        <f t="shared" si="2"/>
        <v>E</v>
      </c>
      <c r="L140" s="26">
        <f>VLOOKUP(K140,'Skala Nilai'!E:F,2)</f>
        <v>0</v>
      </c>
    </row>
    <row r="141" spans="10:12" x14ac:dyDescent="0.25">
      <c r="J141" s="26">
        <f>(D141*Komponen!$C$10+E141*Komponen!$C$11+F141*Komponen!$C$13+G141*Komponen!$C$15+H141*Komponen!$C$17+I141*Komponen!$C$19)/100</f>
        <v>0</v>
      </c>
      <c r="K141" s="26" t="str">
        <f t="shared" si="2"/>
        <v>E</v>
      </c>
      <c r="L141" s="26">
        <f>VLOOKUP(K141,'Skala Nilai'!E:F,2)</f>
        <v>0</v>
      </c>
    </row>
    <row r="142" spans="10:12" x14ac:dyDescent="0.25">
      <c r="J142" s="26">
        <f>(D142*Komponen!$C$10+E142*Komponen!$C$11+F142*Komponen!$C$13+G142*Komponen!$C$15+H142*Komponen!$C$17+I142*Komponen!$C$19)/100</f>
        <v>0</v>
      </c>
      <c r="K142" s="26" t="str">
        <f t="shared" si="2"/>
        <v>E</v>
      </c>
      <c r="L142" s="26">
        <f>VLOOKUP(K142,'Skala Nilai'!E:F,2)</f>
        <v>0</v>
      </c>
    </row>
    <row r="143" spans="10:12" x14ac:dyDescent="0.25">
      <c r="J143" s="26">
        <f>(D143*Komponen!$C$10+E143*Komponen!$C$11+F143*Komponen!$C$13+G143*Komponen!$C$15+H143*Komponen!$C$17+I143*Komponen!$C$19)/100</f>
        <v>0</v>
      </c>
      <c r="K143" s="26" t="str">
        <f t="shared" si="2"/>
        <v>E</v>
      </c>
      <c r="L143" s="26">
        <f>VLOOKUP(K143,'Skala Nilai'!E:F,2)</f>
        <v>0</v>
      </c>
    </row>
    <row r="144" spans="10:12" x14ac:dyDescent="0.25">
      <c r="J144" s="26">
        <f>(D144*Komponen!$C$10+E144*Komponen!$C$11+F144*Komponen!$C$13+G144*Komponen!$C$15+H144*Komponen!$C$17+I144*Komponen!$C$19)/100</f>
        <v>0</v>
      </c>
      <c r="K144" s="26" t="str">
        <f t="shared" si="2"/>
        <v>E</v>
      </c>
      <c r="L144" s="26">
        <f>VLOOKUP(K144,'Skala Nilai'!E:F,2)</f>
        <v>0</v>
      </c>
    </row>
    <row r="145" spans="10:12" x14ac:dyDescent="0.25">
      <c r="J145" s="26">
        <f>(D145*Komponen!$C$10+E145*Komponen!$C$11+F145*Komponen!$C$13+G145*Komponen!$C$15+H145*Komponen!$C$17+I145*Komponen!$C$19)/100</f>
        <v>0</v>
      </c>
      <c r="K145" s="26" t="str">
        <f t="shared" si="2"/>
        <v>E</v>
      </c>
      <c r="L145" s="26">
        <f>VLOOKUP(K145,'Skala Nilai'!E:F,2)</f>
        <v>0</v>
      </c>
    </row>
    <row r="146" spans="10:12" x14ac:dyDescent="0.25">
      <c r="J146" s="26">
        <f>(D146*Komponen!$C$10+E146*Komponen!$C$11+F146*Komponen!$C$13+G146*Komponen!$C$15+H146*Komponen!$C$17+I146*Komponen!$C$19)/100</f>
        <v>0</v>
      </c>
      <c r="K146" s="26" t="str">
        <f t="shared" si="2"/>
        <v>E</v>
      </c>
      <c r="L146" s="26">
        <f>VLOOKUP(K146,'Skala Nilai'!E:F,2)</f>
        <v>0</v>
      </c>
    </row>
    <row r="147" spans="10:12" x14ac:dyDescent="0.25">
      <c r="J147" s="26">
        <f>(D147*Komponen!$C$10+E147*Komponen!$C$11+F147*Komponen!$C$13+G147*Komponen!$C$15+H147*Komponen!$C$17+I147*Komponen!$C$19)/100</f>
        <v>0</v>
      </c>
      <c r="K147" s="26" t="str">
        <f t="shared" si="2"/>
        <v>E</v>
      </c>
      <c r="L147" s="26">
        <f>VLOOKUP(K147,'Skala Nilai'!E:F,2)</f>
        <v>0</v>
      </c>
    </row>
    <row r="148" spans="10:12" x14ac:dyDescent="0.25">
      <c r="J148" s="26">
        <f>(D148*Komponen!$C$10+E148*Komponen!$C$11+F148*Komponen!$C$13+G148*Komponen!$C$15+H148*Komponen!$C$17+I148*Komponen!$C$19)/100</f>
        <v>0</v>
      </c>
      <c r="K148" s="26" t="str">
        <f t="shared" si="2"/>
        <v>E</v>
      </c>
      <c r="L148" s="26">
        <f>VLOOKUP(K148,'Skala Nilai'!E:F,2)</f>
        <v>0</v>
      </c>
    </row>
    <row r="149" spans="10:12" x14ac:dyDescent="0.25">
      <c r="J149" s="26">
        <f>(D149*Komponen!$C$10+E149*Komponen!$C$11+F149*Komponen!$C$13+G149*Komponen!$C$15+H149*Komponen!$C$17+I149*Komponen!$C$19)/100</f>
        <v>0</v>
      </c>
      <c r="K149" s="26" t="str">
        <f t="shared" si="2"/>
        <v>E</v>
      </c>
      <c r="L149" s="26">
        <f>VLOOKUP(K149,'Skala Nilai'!E:F,2)</f>
        <v>0</v>
      </c>
    </row>
    <row r="150" spans="10:12" x14ac:dyDescent="0.25">
      <c r="J150" s="26">
        <f>(D150*Komponen!$C$10+E150*Komponen!$C$11+F150*Komponen!$C$13+G150*Komponen!$C$15+H150*Komponen!$C$17+I150*Komponen!$C$19)/100</f>
        <v>0</v>
      </c>
      <c r="K150" s="26" t="str">
        <f t="shared" si="2"/>
        <v>E</v>
      </c>
      <c r="L150" s="26">
        <f>VLOOKUP(K150,'Skala Nilai'!E:F,2)</f>
        <v>0</v>
      </c>
    </row>
    <row r="151" spans="10:12" x14ac:dyDescent="0.25">
      <c r="J151" s="26">
        <f>(D151*Komponen!$C$10+E151*Komponen!$C$11+F151*Komponen!$C$13+G151*Komponen!$C$15+H151*Komponen!$C$17+I151*Komponen!$C$19)/100</f>
        <v>0</v>
      </c>
      <c r="K151" s="26" t="str">
        <f t="shared" si="2"/>
        <v>E</v>
      </c>
      <c r="L151" s="26">
        <f>VLOOKUP(K151,'Skala Nilai'!E:F,2)</f>
        <v>0</v>
      </c>
    </row>
    <row r="152" spans="10:12" x14ac:dyDescent="0.25">
      <c r="J152" s="26">
        <f>(D152*Komponen!$C$10+E152*Komponen!$C$11+F152*Komponen!$C$13+G152*Komponen!$C$15+H152*Komponen!$C$17+I152*Komponen!$C$19)/100</f>
        <v>0</v>
      </c>
      <c r="K152" s="26" t="str">
        <f t="shared" si="2"/>
        <v>E</v>
      </c>
      <c r="L152" s="26">
        <f>VLOOKUP(K152,'Skala Nilai'!E:F,2)</f>
        <v>0</v>
      </c>
    </row>
    <row r="153" spans="10:12" x14ac:dyDescent="0.25">
      <c r="J153" s="26">
        <f>(D153*Komponen!$C$10+E153*Komponen!$C$11+F153*Komponen!$C$13+G153*Komponen!$C$15+H153*Komponen!$C$17+I153*Komponen!$C$19)/100</f>
        <v>0</v>
      </c>
      <c r="K153" s="26" t="str">
        <f t="shared" si="2"/>
        <v>E</v>
      </c>
      <c r="L153" s="26">
        <f>VLOOKUP(K153,'Skala Nilai'!E:F,2)</f>
        <v>0</v>
      </c>
    </row>
    <row r="154" spans="10:12" x14ac:dyDescent="0.25">
      <c r="J154" s="26">
        <f>(D154*Komponen!$C$10+E154*Komponen!$C$11+F154*Komponen!$C$13+G154*Komponen!$C$15+H154*Komponen!$C$17+I154*Komponen!$C$19)/100</f>
        <v>0</v>
      </c>
      <c r="K154" s="26" t="str">
        <f t="shared" si="2"/>
        <v>E</v>
      </c>
      <c r="L154" s="26">
        <f>VLOOKUP(K154,'Skala Nilai'!E:F,2)</f>
        <v>0</v>
      </c>
    </row>
    <row r="155" spans="10:12" x14ac:dyDescent="0.25">
      <c r="J155" s="26">
        <f>(D155*Komponen!$C$10+E155*Komponen!$C$11+F155*Komponen!$C$13+G155*Komponen!$C$15+H155*Komponen!$C$17+I155*Komponen!$C$19)/100</f>
        <v>0</v>
      </c>
      <c r="K155" s="26" t="str">
        <f t="shared" ref="K155:K218" si="3">IF(J155&lt;25,"E",IF(J155&lt;50,"D",IF(J155&lt;55,"C",IF(J155&lt;60,"C+",IF(J155&lt;65,"B-",IF(J155&lt;70,"B",IF(J155&lt;75,"B+",IF(J155&lt;80,"A-","A"))))))))</f>
        <v>E</v>
      </c>
      <c r="L155" s="26">
        <f>VLOOKUP(K155,'Skala Nilai'!E:F,2)</f>
        <v>0</v>
      </c>
    </row>
    <row r="156" spans="10:12" x14ac:dyDescent="0.25">
      <c r="J156" s="26">
        <f>(D156*Komponen!$C$10+E156*Komponen!$C$11+F156*Komponen!$C$13+G156*Komponen!$C$15+H156*Komponen!$C$17+I156*Komponen!$C$19)/100</f>
        <v>0</v>
      </c>
      <c r="K156" s="26" t="str">
        <f t="shared" si="3"/>
        <v>E</v>
      </c>
      <c r="L156" s="26">
        <f>VLOOKUP(K156,'Skala Nilai'!E:F,2)</f>
        <v>0</v>
      </c>
    </row>
    <row r="157" spans="10:12" x14ac:dyDescent="0.25">
      <c r="J157" s="26">
        <f>(D157*Komponen!$C$10+E157*Komponen!$C$11+F157*Komponen!$C$13+G157*Komponen!$C$15+H157*Komponen!$C$17+I157*Komponen!$C$19)/100</f>
        <v>0</v>
      </c>
      <c r="K157" s="26" t="str">
        <f t="shared" si="3"/>
        <v>E</v>
      </c>
      <c r="L157" s="26">
        <f>VLOOKUP(K157,'Skala Nilai'!E:F,2)</f>
        <v>0</v>
      </c>
    </row>
    <row r="158" spans="10:12" x14ac:dyDescent="0.25">
      <c r="J158" s="26">
        <f>(D158*Komponen!$C$10+E158*Komponen!$C$11+F158*Komponen!$C$13+G158*Komponen!$C$15+H158*Komponen!$C$17+I158*Komponen!$C$19)/100</f>
        <v>0</v>
      </c>
      <c r="K158" s="26" t="str">
        <f t="shared" si="3"/>
        <v>E</v>
      </c>
      <c r="L158" s="26">
        <f>VLOOKUP(K158,'Skala Nilai'!E:F,2)</f>
        <v>0</v>
      </c>
    </row>
    <row r="159" spans="10:12" x14ac:dyDescent="0.25">
      <c r="J159" s="26">
        <f>(D159*Komponen!$C$10+E159*Komponen!$C$11+F159*Komponen!$C$13+G159*Komponen!$C$15+H159*Komponen!$C$17+I159*Komponen!$C$19)/100</f>
        <v>0</v>
      </c>
      <c r="K159" s="26" t="str">
        <f t="shared" si="3"/>
        <v>E</v>
      </c>
      <c r="L159" s="26">
        <f>VLOOKUP(K159,'Skala Nilai'!E:F,2)</f>
        <v>0</v>
      </c>
    </row>
    <row r="160" spans="10:12" x14ac:dyDescent="0.25">
      <c r="J160" s="26">
        <f>(D160*Komponen!$C$10+E160*Komponen!$C$11+F160*Komponen!$C$13+G160*Komponen!$C$15+H160*Komponen!$C$17+I160*Komponen!$C$19)/100</f>
        <v>0</v>
      </c>
      <c r="K160" s="26" t="str">
        <f t="shared" si="3"/>
        <v>E</v>
      </c>
      <c r="L160" s="26">
        <f>VLOOKUP(K160,'Skala Nilai'!E:F,2)</f>
        <v>0</v>
      </c>
    </row>
    <row r="161" spans="10:12" x14ac:dyDescent="0.25">
      <c r="J161" s="26">
        <f>(D161*Komponen!$C$10+E161*Komponen!$C$11+F161*Komponen!$C$13+G161*Komponen!$C$15+H161*Komponen!$C$17+I161*Komponen!$C$19)/100</f>
        <v>0</v>
      </c>
      <c r="K161" s="26" t="str">
        <f t="shared" si="3"/>
        <v>E</v>
      </c>
      <c r="L161" s="26">
        <f>VLOOKUP(K161,'Skala Nilai'!E:F,2)</f>
        <v>0</v>
      </c>
    </row>
    <row r="162" spans="10:12" x14ac:dyDescent="0.25">
      <c r="J162" s="26">
        <f>(D162*Komponen!$C$10+E162*Komponen!$C$11+F162*Komponen!$C$13+G162*Komponen!$C$15+H162*Komponen!$C$17+I162*Komponen!$C$19)/100</f>
        <v>0</v>
      </c>
      <c r="K162" s="26" t="str">
        <f t="shared" si="3"/>
        <v>E</v>
      </c>
      <c r="L162" s="26">
        <f>VLOOKUP(K162,'Skala Nilai'!E:F,2)</f>
        <v>0</v>
      </c>
    </row>
    <row r="163" spans="10:12" x14ac:dyDescent="0.25">
      <c r="J163" s="26">
        <f>(D163*Komponen!$C$10+E163*Komponen!$C$11+F163*Komponen!$C$13+G163*Komponen!$C$15+H163*Komponen!$C$17+I163*Komponen!$C$19)/100</f>
        <v>0</v>
      </c>
      <c r="K163" s="26" t="str">
        <f t="shared" si="3"/>
        <v>E</v>
      </c>
      <c r="L163" s="26">
        <f>VLOOKUP(K163,'Skala Nilai'!E:F,2)</f>
        <v>0</v>
      </c>
    </row>
    <row r="164" spans="10:12" x14ac:dyDescent="0.25">
      <c r="J164" s="26">
        <f>(D164*Komponen!$C$10+E164*Komponen!$C$11+F164*Komponen!$C$13+G164*Komponen!$C$15+H164*Komponen!$C$17+I164*Komponen!$C$19)/100</f>
        <v>0</v>
      </c>
      <c r="K164" s="26" t="str">
        <f t="shared" si="3"/>
        <v>E</v>
      </c>
      <c r="L164" s="26">
        <f>VLOOKUP(K164,'Skala Nilai'!E:F,2)</f>
        <v>0</v>
      </c>
    </row>
    <row r="165" spans="10:12" x14ac:dyDescent="0.25">
      <c r="J165" s="26">
        <f>(D165*Komponen!$C$10+E165*Komponen!$C$11+F165*Komponen!$C$13+G165*Komponen!$C$15+H165*Komponen!$C$17+I165*Komponen!$C$19)/100</f>
        <v>0</v>
      </c>
      <c r="K165" s="26" t="str">
        <f t="shared" si="3"/>
        <v>E</v>
      </c>
      <c r="L165" s="26">
        <f>VLOOKUP(K165,'Skala Nilai'!E:F,2)</f>
        <v>0</v>
      </c>
    </row>
    <row r="166" spans="10:12" x14ac:dyDescent="0.25">
      <c r="J166" s="26">
        <f>(D166*Komponen!$C$10+E166*Komponen!$C$11+F166*Komponen!$C$13+G166*Komponen!$C$15+H166*Komponen!$C$17+I166*Komponen!$C$19)/100</f>
        <v>0</v>
      </c>
      <c r="K166" s="26" t="str">
        <f t="shared" si="3"/>
        <v>E</v>
      </c>
      <c r="L166" s="26">
        <f>VLOOKUP(K166,'Skala Nilai'!E:F,2)</f>
        <v>0</v>
      </c>
    </row>
    <row r="167" spans="10:12" x14ac:dyDescent="0.25">
      <c r="J167" s="26">
        <f>(D167*Komponen!$C$10+E167*Komponen!$C$11+F167*Komponen!$C$13+G167*Komponen!$C$15+H167*Komponen!$C$17+I167*Komponen!$C$19)/100</f>
        <v>0</v>
      </c>
      <c r="K167" s="26" t="str">
        <f t="shared" si="3"/>
        <v>E</v>
      </c>
      <c r="L167" s="26">
        <f>VLOOKUP(K167,'Skala Nilai'!E:F,2)</f>
        <v>0</v>
      </c>
    </row>
    <row r="168" spans="10:12" x14ac:dyDescent="0.25">
      <c r="J168" s="26">
        <f>(D168*Komponen!$C$10+E168*Komponen!$C$11+F168*Komponen!$C$13+G168*Komponen!$C$15+H168*Komponen!$C$17+I168*Komponen!$C$19)/100</f>
        <v>0</v>
      </c>
      <c r="K168" s="26" t="str">
        <f t="shared" si="3"/>
        <v>E</v>
      </c>
      <c r="L168" s="26">
        <f>VLOOKUP(K168,'Skala Nilai'!E:F,2)</f>
        <v>0</v>
      </c>
    </row>
    <row r="169" spans="10:12" x14ac:dyDescent="0.25">
      <c r="J169" s="26">
        <f>(D169*Komponen!$C$10+E169*Komponen!$C$11+F169*Komponen!$C$13+G169*Komponen!$C$15+H169*Komponen!$C$17+I169*Komponen!$C$19)/100</f>
        <v>0</v>
      </c>
      <c r="K169" s="26" t="str">
        <f t="shared" si="3"/>
        <v>E</v>
      </c>
      <c r="L169" s="26">
        <f>VLOOKUP(K169,'Skala Nilai'!E:F,2)</f>
        <v>0</v>
      </c>
    </row>
    <row r="170" spans="10:12" x14ac:dyDescent="0.25">
      <c r="J170" s="26">
        <f>(D170*Komponen!$C$10+E170*Komponen!$C$11+F170*Komponen!$C$13+G170*Komponen!$C$15+H170*Komponen!$C$17+I170*Komponen!$C$19)/100</f>
        <v>0</v>
      </c>
      <c r="K170" s="26" t="str">
        <f t="shared" si="3"/>
        <v>E</v>
      </c>
      <c r="L170" s="26">
        <f>VLOOKUP(K170,'Skala Nilai'!E:F,2)</f>
        <v>0</v>
      </c>
    </row>
    <row r="171" spans="10:12" x14ac:dyDescent="0.25">
      <c r="J171" s="26">
        <f>(D171*Komponen!$C$10+E171*Komponen!$C$11+F171*Komponen!$C$13+G171*Komponen!$C$15+H171*Komponen!$C$17+I171*Komponen!$C$19)/100</f>
        <v>0</v>
      </c>
      <c r="K171" s="26" t="str">
        <f t="shared" si="3"/>
        <v>E</v>
      </c>
      <c r="L171" s="26">
        <f>VLOOKUP(K171,'Skala Nilai'!E:F,2)</f>
        <v>0</v>
      </c>
    </row>
    <row r="172" spans="10:12" x14ac:dyDescent="0.25">
      <c r="J172" s="26">
        <f>(D172*Komponen!$C$10+E172*Komponen!$C$11+F172*Komponen!$C$13+G172*Komponen!$C$15+H172*Komponen!$C$17+I172*Komponen!$C$19)/100</f>
        <v>0</v>
      </c>
      <c r="K172" s="26" t="str">
        <f t="shared" si="3"/>
        <v>E</v>
      </c>
      <c r="L172" s="26">
        <f>VLOOKUP(K172,'Skala Nilai'!E:F,2)</f>
        <v>0</v>
      </c>
    </row>
    <row r="173" spans="10:12" x14ac:dyDescent="0.25">
      <c r="J173" s="26">
        <f>(D173*Komponen!$C$10+E173*Komponen!$C$11+F173*Komponen!$C$13+G173*Komponen!$C$15+H173*Komponen!$C$17+I173*Komponen!$C$19)/100</f>
        <v>0</v>
      </c>
      <c r="K173" s="26" t="str">
        <f t="shared" si="3"/>
        <v>E</v>
      </c>
      <c r="L173" s="26">
        <f>VLOOKUP(K173,'Skala Nilai'!E:F,2)</f>
        <v>0</v>
      </c>
    </row>
    <row r="174" spans="10:12" x14ac:dyDescent="0.25">
      <c r="J174" s="26">
        <f>(D174*Komponen!$C$10+E174*Komponen!$C$11+F174*Komponen!$C$13+G174*Komponen!$C$15+H174*Komponen!$C$17+I174*Komponen!$C$19)/100</f>
        <v>0</v>
      </c>
      <c r="K174" s="26" t="str">
        <f t="shared" si="3"/>
        <v>E</v>
      </c>
      <c r="L174" s="26">
        <f>VLOOKUP(K174,'Skala Nilai'!E:F,2)</f>
        <v>0</v>
      </c>
    </row>
    <row r="175" spans="10:12" x14ac:dyDescent="0.25">
      <c r="J175" s="26">
        <f>(D175*Komponen!$C$10+E175*Komponen!$C$11+F175*Komponen!$C$13+G175*Komponen!$C$15+H175*Komponen!$C$17+I175*Komponen!$C$19)/100</f>
        <v>0</v>
      </c>
      <c r="K175" s="26" t="str">
        <f t="shared" si="3"/>
        <v>E</v>
      </c>
      <c r="L175" s="26">
        <f>VLOOKUP(K175,'Skala Nilai'!E:F,2)</f>
        <v>0</v>
      </c>
    </row>
    <row r="176" spans="10:12" x14ac:dyDescent="0.25">
      <c r="J176" s="26">
        <f>(D176*Komponen!$C$10+E176*Komponen!$C$11+F176*Komponen!$C$13+G176*Komponen!$C$15+H176*Komponen!$C$17+I176*Komponen!$C$19)/100</f>
        <v>0</v>
      </c>
      <c r="K176" s="26" t="str">
        <f t="shared" si="3"/>
        <v>E</v>
      </c>
      <c r="L176" s="26">
        <f>VLOOKUP(K176,'Skala Nilai'!E:F,2)</f>
        <v>0</v>
      </c>
    </row>
    <row r="177" spans="10:12" x14ac:dyDescent="0.25">
      <c r="J177" s="26">
        <f>(D177*Komponen!$C$10+E177*Komponen!$C$11+F177*Komponen!$C$13+G177*Komponen!$C$15+H177*Komponen!$C$17+I177*Komponen!$C$19)/100</f>
        <v>0</v>
      </c>
      <c r="K177" s="26" t="str">
        <f t="shared" si="3"/>
        <v>E</v>
      </c>
      <c r="L177" s="26">
        <f>VLOOKUP(K177,'Skala Nilai'!E:F,2)</f>
        <v>0</v>
      </c>
    </row>
    <row r="178" spans="10:12" x14ac:dyDescent="0.25">
      <c r="J178" s="26">
        <f>(D178*Komponen!$C$10+E178*Komponen!$C$11+F178*Komponen!$C$13+G178*Komponen!$C$15+H178*Komponen!$C$17+I178*Komponen!$C$19)/100</f>
        <v>0</v>
      </c>
      <c r="K178" s="26" t="str">
        <f t="shared" si="3"/>
        <v>E</v>
      </c>
      <c r="L178" s="26">
        <f>VLOOKUP(K178,'Skala Nilai'!E:F,2)</f>
        <v>0</v>
      </c>
    </row>
    <row r="179" spans="10:12" x14ac:dyDescent="0.25">
      <c r="J179" s="26">
        <f>(D179*Komponen!$C$10+E179*Komponen!$C$11+F179*Komponen!$C$13+G179*Komponen!$C$15+H179*Komponen!$C$17+I179*Komponen!$C$19)/100</f>
        <v>0</v>
      </c>
      <c r="K179" s="26" t="str">
        <f t="shared" si="3"/>
        <v>E</v>
      </c>
      <c r="L179" s="26">
        <f>VLOOKUP(K179,'Skala Nilai'!E:F,2)</f>
        <v>0</v>
      </c>
    </row>
    <row r="180" spans="10:12" x14ac:dyDescent="0.25">
      <c r="J180" s="26">
        <f>(D180*Komponen!$C$10+E180*Komponen!$C$11+F180*Komponen!$C$13+G180*Komponen!$C$15+H180*Komponen!$C$17+I180*Komponen!$C$19)/100</f>
        <v>0</v>
      </c>
      <c r="K180" s="26" t="str">
        <f t="shared" si="3"/>
        <v>E</v>
      </c>
      <c r="L180" s="26">
        <f>VLOOKUP(K180,'Skala Nilai'!E:F,2)</f>
        <v>0</v>
      </c>
    </row>
    <row r="181" spans="10:12" x14ac:dyDescent="0.25">
      <c r="J181" s="26">
        <f>(D181*Komponen!$C$10+E181*Komponen!$C$11+F181*Komponen!$C$13+G181*Komponen!$C$15+H181*Komponen!$C$17+I181*Komponen!$C$19)/100</f>
        <v>0</v>
      </c>
      <c r="K181" s="26" t="str">
        <f t="shared" si="3"/>
        <v>E</v>
      </c>
      <c r="L181" s="26">
        <f>VLOOKUP(K181,'Skala Nilai'!E:F,2)</f>
        <v>0</v>
      </c>
    </row>
    <row r="182" spans="10:12" x14ac:dyDescent="0.25">
      <c r="J182" s="26">
        <f>(D182*Komponen!$C$10+E182*Komponen!$C$11+F182*Komponen!$C$13+G182*Komponen!$C$15+H182*Komponen!$C$17+I182*Komponen!$C$19)/100</f>
        <v>0</v>
      </c>
      <c r="K182" s="26" t="str">
        <f t="shared" si="3"/>
        <v>E</v>
      </c>
      <c r="L182" s="26">
        <f>VLOOKUP(K182,'Skala Nilai'!E:F,2)</f>
        <v>0</v>
      </c>
    </row>
    <row r="183" spans="10:12" x14ac:dyDescent="0.25">
      <c r="J183" s="26">
        <f>(D183*Komponen!$C$10+E183*Komponen!$C$11+F183*Komponen!$C$13+G183*Komponen!$C$15+H183*Komponen!$C$17+I183*Komponen!$C$19)/100</f>
        <v>0</v>
      </c>
      <c r="K183" s="26" t="str">
        <f t="shared" si="3"/>
        <v>E</v>
      </c>
      <c r="L183" s="26">
        <f>VLOOKUP(K183,'Skala Nilai'!E:F,2)</f>
        <v>0</v>
      </c>
    </row>
    <row r="184" spans="10:12" x14ac:dyDescent="0.25">
      <c r="J184" s="26">
        <f>(D184*Komponen!$C$10+E184*Komponen!$C$11+F184*Komponen!$C$13+G184*Komponen!$C$15+H184*Komponen!$C$17+I184*Komponen!$C$19)/100</f>
        <v>0</v>
      </c>
      <c r="K184" s="26" t="str">
        <f t="shared" si="3"/>
        <v>E</v>
      </c>
      <c r="L184" s="26">
        <f>VLOOKUP(K184,'Skala Nilai'!E:F,2)</f>
        <v>0</v>
      </c>
    </row>
    <row r="185" spans="10:12" x14ac:dyDescent="0.25">
      <c r="J185" s="26">
        <f>(D185*Komponen!$C$10+E185*Komponen!$C$11+F185*Komponen!$C$13+G185*Komponen!$C$15+H185*Komponen!$C$17+I185*Komponen!$C$19)/100</f>
        <v>0</v>
      </c>
      <c r="K185" s="26" t="str">
        <f t="shared" si="3"/>
        <v>E</v>
      </c>
      <c r="L185" s="26">
        <f>VLOOKUP(K185,'Skala Nilai'!E:F,2)</f>
        <v>0</v>
      </c>
    </row>
    <row r="186" spans="10:12" x14ac:dyDescent="0.25">
      <c r="J186" s="26">
        <f>(D186*Komponen!$C$10+E186*Komponen!$C$11+F186*Komponen!$C$13+G186*Komponen!$C$15+H186*Komponen!$C$17+I186*Komponen!$C$19)/100</f>
        <v>0</v>
      </c>
      <c r="K186" s="26" t="str">
        <f t="shared" si="3"/>
        <v>E</v>
      </c>
      <c r="L186" s="26">
        <f>VLOOKUP(K186,'Skala Nilai'!E:F,2)</f>
        <v>0</v>
      </c>
    </row>
    <row r="187" spans="10:12" x14ac:dyDescent="0.25">
      <c r="J187" s="26">
        <f>(D187*Komponen!$C$10+E187*Komponen!$C$11+F187*Komponen!$C$13+G187*Komponen!$C$15+H187*Komponen!$C$17+I187*Komponen!$C$19)/100</f>
        <v>0</v>
      </c>
      <c r="K187" s="26" t="str">
        <f t="shared" si="3"/>
        <v>E</v>
      </c>
      <c r="L187" s="26">
        <f>VLOOKUP(K187,'Skala Nilai'!E:F,2)</f>
        <v>0</v>
      </c>
    </row>
    <row r="188" spans="10:12" x14ac:dyDescent="0.25">
      <c r="J188" s="26">
        <f>(D188*Komponen!$C$10+E188*Komponen!$C$11+F188*Komponen!$C$13+G188*Komponen!$C$15+H188*Komponen!$C$17+I188*Komponen!$C$19)/100</f>
        <v>0</v>
      </c>
      <c r="K188" s="26" t="str">
        <f t="shared" si="3"/>
        <v>E</v>
      </c>
      <c r="L188" s="26">
        <f>VLOOKUP(K188,'Skala Nilai'!E:F,2)</f>
        <v>0</v>
      </c>
    </row>
    <row r="189" spans="10:12" x14ac:dyDescent="0.25">
      <c r="J189" s="26">
        <f>(D189*Komponen!$C$10+E189*Komponen!$C$11+F189*Komponen!$C$13+G189*Komponen!$C$15+H189*Komponen!$C$17+I189*Komponen!$C$19)/100</f>
        <v>0</v>
      </c>
      <c r="K189" s="26" t="str">
        <f t="shared" si="3"/>
        <v>E</v>
      </c>
      <c r="L189" s="26">
        <f>VLOOKUP(K189,'Skala Nilai'!E:F,2)</f>
        <v>0</v>
      </c>
    </row>
    <row r="190" spans="10:12" x14ac:dyDescent="0.25">
      <c r="J190" s="26">
        <f>(D190*Komponen!$C$10+E190*Komponen!$C$11+F190*Komponen!$C$13+G190*Komponen!$C$15+H190*Komponen!$C$17+I190*Komponen!$C$19)/100</f>
        <v>0</v>
      </c>
      <c r="K190" s="26" t="str">
        <f t="shared" si="3"/>
        <v>E</v>
      </c>
      <c r="L190" s="26">
        <f>VLOOKUP(K190,'Skala Nilai'!E:F,2)</f>
        <v>0</v>
      </c>
    </row>
    <row r="191" spans="10:12" x14ac:dyDescent="0.25">
      <c r="J191" s="26">
        <f>(D191*Komponen!$C$10+E191*Komponen!$C$11+F191*Komponen!$C$13+G191*Komponen!$C$15+H191*Komponen!$C$17+I191*Komponen!$C$19)/100</f>
        <v>0</v>
      </c>
      <c r="K191" s="26" t="str">
        <f t="shared" si="3"/>
        <v>E</v>
      </c>
      <c r="L191" s="26">
        <f>VLOOKUP(K191,'Skala Nilai'!E:F,2)</f>
        <v>0</v>
      </c>
    </row>
    <row r="192" spans="10:12" x14ac:dyDescent="0.25">
      <c r="J192" s="26">
        <f>(D192*Komponen!$C$10+E192*Komponen!$C$11+F192*Komponen!$C$13+G192*Komponen!$C$15+H192*Komponen!$C$17+I192*Komponen!$C$19)/100</f>
        <v>0</v>
      </c>
      <c r="K192" s="26" t="str">
        <f t="shared" si="3"/>
        <v>E</v>
      </c>
      <c r="L192" s="26">
        <f>VLOOKUP(K192,'Skala Nilai'!E:F,2)</f>
        <v>0</v>
      </c>
    </row>
    <row r="193" spans="10:12" x14ac:dyDescent="0.25">
      <c r="J193" s="26">
        <f>(D193*Komponen!$C$10+E193*Komponen!$C$11+F193*Komponen!$C$13+G193*Komponen!$C$15+H193*Komponen!$C$17+I193*Komponen!$C$19)/100</f>
        <v>0</v>
      </c>
      <c r="K193" s="26" t="str">
        <f t="shared" si="3"/>
        <v>E</v>
      </c>
      <c r="L193" s="26">
        <f>VLOOKUP(K193,'Skala Nilai'!E:F,2)</f>
        <v>0</v>
      </c>
    </row>
    <row r="194" spans="10:12" x14ac:dyDescent="0.25">
      <c r="J194" s="26">
        <f>(D194*Komponen!$C$10+E194*Komponen!$C$11+F194*Komponen!$C$13+G194*Komponen!$C$15+H194*Komponen!$C$17+I194*Komponen!$C$19)/100</f>
        <v>0</v>
      </c>
      <c r="K194" s="26" t="str">
        <f t="shared" si="3"/>
        <v>E</v>
      </c>
      <c r="L194" s="26">
        <f>VLOOKUP(K194,'Skala Nilai'!E:F,2)</f>
        <v>0</v>
      </c>
    </row>
    <row r="195" spans="10:12" x14ac:dyDescent="0.25">
      <c r="J195" s="26">
        <f>(D195*Komponen!$C$10+E195*Komponen!$C$11+F195*Komponen!$C$13+G195*Komponen!$C$15+H195*Komponen!$C$17+I195*Komponen!$C$19)/100</f>
        <v>0</v>
      </c>
      <c r="K195" s="26" t="str">
        <f t="shared" si="3"/>
        <v>E</v>
      </c>
      <c r="L195" s="26">
        <f>VLOOKUP(K195,'Skala Nilai'!E:F,2)</f>
        <v>0</v>
      </c>
    </row>
    <row r="196" spans="10:12" x14ac:dyDescent="0.25">
      <c r="J196" s="26">
        <f>(D196*Komponen!$C$10+E196*Komponen!$C$11+F196*Komponen!$C$13+G196*Komponen!$C$15+H196*Komponen!$C$17+I196*Komponen!$C$19)/100</f>
        <v>0</v>
      </c>
      <c r="K196" s="26" t="str">
        <f t="shared" si="3"/>
        <v>E</v>
      </c>
      <c r="L196" s="26">
        <f>VLOOKUP(K196,'Skala Nilai'!E:F,2)</f>
        <v>0</v>
      </c>
    </row>
    <row r="197" spans="10:12" x14ac:dyDescent="0.25">
      <c r="J197" s="26">
        <f>(D197*Komponen!$C$10+E197*Komponen!$C$11+F197*Komponen!$C$13+G197*Komponen!$C$15+H197*Komponen!$C$17+I197*Komponen!$C$19)/100</f>
        <v>0</v>
      </c>
      <c r="K197" s="26" t="str">
        <f t="shared" si="3"/>
        <v>E</v>
      </c>
      <c r="L197" s="26">
        <f>VLOOKUP(K197,'Skala Nilai'!E:F,2)</f>
        <v>0</v>
      </c>
    </row>
    <row r="198" spans="10:12" x14ac:dyDescent="0.25">
      <c r="J198" s="26">
        <f>(D198*Komponen!$C$10+E198*Komponen!$C$11+F198*Komponen!$C$13+G198*Komponen!$C$15+H198*Komponen!$C$17+I198*Komponen!$C$19)/100</f>
        <v>0</v>
      </c>
      <c r="K198" s="26" t="str">
        <f t="shared" si="3"/>
        <v>E</v>
      </c>
      <c r="L198" s="26">
        <f>VLOOKUP(K198,'Skala Nilai'!E:F,2)</f>
        <v>0</v>
      </c>
    </row>
    <row r="199" spans="10:12" x14ac:dyDescent="0.25">
      <c r="J199" s="26">
        <f>(D199*Komponen!$C$10+E199*Komponen!$C$11+F199*Komponen!$C$13+G199*Komponen!$C$15+H199*Komponen!$C$17+I199*Komponen!$C$19)/100</f>
        <v>0</v>
      </c>
      <c r="K199" s="26" t="str">
        <f t="shared" si="3"/>
        <v>E</v>
      </c>
      <c r="L199" s="26">
        <f>VLOOKUP(K199,'Skala Nilai'!E:F,2)</f>
        <v>0</v>
      </c>
    </row>
    <row r="200" spans="10:12" x14ac:dyDescent="0.25">
      <c r="J200" s="26">
        <f>(D200*Komponen!$C$10+E200*Komponen!$C$11+F200*Komponen!$C$13+G200*Komponen!$C$15+H200*Komponen!$C$17+I200*Komponen!$C$19)/100</f>
        <v>0</v>
      </c>
      <c r="K200" s="26" t="str">
        <f t="shared" si="3"/>
        <v>E</v>
      </c>
      <c r="L200" s="26">
        <f>VLOOKUP(K200,'Skala Nilai'!E:F,2)</f>
        <v>0</v>
      </c>
    </row>
    <row r="201" spans="10:12" x14ac:dyDescent="0.25">
      <c r="J201" s="26">
        <f>(D201*Komponen!$C$10+E201*Komponen!$C$11+F201*Komponen!$C$13+G201*Komponen!$C$15+H201*Komponen!$C$17+I201*Komponen!$C$19)/100</f>
        <v>0</v>
      </c>
      <c r="K201" s="26" t="str">
        <f t="shared" si="3"/>
        <v>E</v>
      </c>
      <c r="L201" s="26">
        <f>VLOOKUP(K201,'Skala Nilai'!E:F,2)</f>
        <v>0</v>
      </c>
    </row>
    <row r="202" spans="10:12" x14ac:dyDescent="0.25">
      <c r="J202" s="26">
        <f>(D202*Komponen!$C$10+E202*Komponen!$C$11+F202*Komponen!$C$13+G202*Komponen!$C$15+H202*Komponen!$C$17+I202*Komponen!$C$19)/100</f>
        <v>0</v>
      </c>
      <c r="K202" s="26" t="str">
        <f t="shared" si="3"/>
        <v>E</v>
      </c>
      <c r="L202" s="26">
        <f>VLOOKUP(K202,'Skala Nilai'!E:F,2)</f>
        <v>0</v>
      </c>
    </row>
    <row r="203" spans="10:12" x14ac:dyDescent="0.25">
      <c r="J203" s="26">
        <f>(D203*Komponen!$C$10+E203*Komponen!$C$11+F203*Komponen!$C$13+G203*Komponen!$C$15+H203*Komponen!$C$17+I203*Komponen!$C$19)/100</f>
        <v>0</v>
      </c>
      <c r="K203" s="26" t="str">
        <f t="shared" si="3"/>
        <v>E</v>
      </c>
      <c r="L203" s="26">
        <f>VLOOKUP(K203,'Skala Nilai'!E:F,2)</f>
        <v>0</v>
      </c>
    </row>
    <row r="204" spans="10:12" x14ac:dyDescent="0.25">
      <c r="J204" s="26">
        <f>(D204*Komponen!$C$10+E204*Komponen!$C$11+F204*Komponen!$C$13+G204*Komponen!$C$15+H204*Komponen!$C$17+I204*Komponen!$C$19)/100</f>
        <v>0</v>
      </c>
      <c r="K204" s="26" t="str">
        <f t="shared" si="3"/>
        <v>E</v>
      </c>
      <c r="L204" s="26">
        <f>VLOOKUP(K204,'Skala Nilai'!E:F,2)</f>
        <v>0</v>
      </c>
    </row>
    <row r="205" spans="10:12" x14ac:dyDescent="0.25">
      <c r="J205" s="26">
        <f>(D205*Komponen!$C$10+E205*Komponen!$C$11+F205*Komponen!$C$13+G205*Komponen!$C$15+H205*Komponen!$C$17+I205*Komponen!$C$19)/100</f>
        <v>0</v>
      </c>
      <c r="K205" s="26" t="str">
        <f t="shared" si="3"/>
        <v>E</v>
      </c>
      <c r="L205" s="26">
        <f>VLOOKUP(K205,'Skala Nilai'!E:F,2)</f>
        <v>0</v>
      </c>
    </row>
    <row r="206" spans="10:12" x14ac:dyDescent="0.25">
      <c r="J206" s="26">
        <f>(D206*Komponen!$C$10+E206*Komponen!$C$11+F206*Komponen!$C$13+G206*Komponen!$C$15+H206*Komponen!$C$17+I206*Komponen!$C$19)/100</f>
        <v>0</v>
      </c>
      <c r="K206" s="26" t="str">
        <f t="shared" si="3"/>
        <v>E</v>
      </c>
      <c r="L206" s="26">
        <f>VLOOKUP(K206,'Skala Nilai'!E:F,2)</f>
        <v>0</v>
      </c>
    </row>
    <row r="207" spans="10:12" x14ac:dyDescent="0.25">
      <c r="J207" s="26">
        <f>(D207*Komponen!$C$10+E207*Komponen!$C$11+F207*Komponen!$C$13+G207*Komponen!$C$15+H207*Komponen!$C$17+I207*Komponen!$C$19)/100</f>
        <v>0</v>
      </c>
      <c r="K207" s="26" t="str">
        <f t="shared" si="3"/>
        <v>E</v>
      </c>
      <c r="L207" s="26">
        <f>VLOOKUP(K207,'Skala Nilai'!E:F,2)</f>
        <v>0</v>
      </c>
    </row>
    <row r="208" spans="10:12" x14ac:dyDescent="0.25">
      <c r="J208" s="26">
        <f>(D208*Komponen!$C$10+E208*Komponen!$C$11+F208*Komponen!$C$13+G208*Komponen!$C$15+H208*Komponen!$C$17+I208*Komponen!$C$19)/100</f>
        <v>0</v>
      </c>
      <c r="K208" s="26" t="str">
        <f t="shared" si="3"/>
        <v>E</v>
      </c>
      <c r="L208" s="26">
        <f>VLOOKUP(K208,'Skala Nilai'!E:F,2)</f>
        <v>0</v>
      </c>
    </row>
    <row r="209" spans="10:12" x14ac:dyDescent="0.25">
      <c r="J209" s="26">
        <f>(D209*Komponen!$C$10+E209*Komponen!$C$11+F209*Komponen!$C$13+G209*Komponen!$C$15+H209*Komponen!$C$17+I209*Komponen!$C$19)/100</f>
        <v>0</v>
      </c>
      <c r="K209" s="26" t="str">
        <f t="shared" si="3"/>
        <v>E</v>
      </c>
      <c r="L209" s="26">
        <f>VLOOKUP(K209,'Skala Nilai'!E:F,2)</f>
        <v>0</v>
      </c>
    </row>
    <row r="210" spans="10:12" x14ac:dyDescent="0.25">
      <c r="J210" s="26">
        <f>(D210*Komponen!$C$10+E210*Komponen!$C$11+F210*Komponen!$C$13+G210*Komponen!$C$15+H210*Komponen!$C$17+I210*Komponen!$C$19)/100</f>
        <v>0</v>
      </c>
      <c r="K210" s="26" t="str">
        <f t="shared" si="3"/>
        <v>E</v>
      </c>
      <c r="L210" s="26">
        <f>VLOOKUP(K210,'Skala Nilai'!E:F,2)</f>
        <v>0</v>
      </c>
    </row>
    <row r="211" spans="10:12" x14ac:dyDescent="0.25">
      <c r="J211" s="26">
        <f>(D211*Komponen!$C$10+E211*Komponen!$C$11+F211*Komponen!$C$13+G211*Komponen!$C$15+H211*Komponen!$C$17+I211*Komponen!$C$19)/100</f>
        <v>0</v>
      </c>
      <c r="K211" s="26" t="str">
        <f t="shared" si="3"/>
        <v>E</v>
      </c>
      <c r="L211" s="26">
        <f>VLOOKUP(K211,'Skala Nilai'!E:F,2)</f>
        <v>0</v>
      </c>
    </row>
    <row r="212" spans="10:12" x14ac:dyDescent="0.25">
      <c r="J212" s="26">
        <f>(D212*Komponen!$C$10+E212*Komponen!$C$11+F212*Komponen!$C$13+G212*Komponen!$C$15+H212*Komponen!$C$17+I212*Komponen!$C$19)/100</f>
        <v>0</v>
      </c>
      <c r="K212" s="26" t="str">
        <f t="shared" si="3"/>
        <v>E</v>
      </c>
      <c r="L212" s="26">
        <f>VLOOKUP(K212,'Skala Nilai'!E:F,2)</f>
        <v>0</v>
      </c>
    </row>
    <row r="213" spans="10:12" x14ac:dyDescent="0.25">
      <c r="J213" s="26">
        <f>(D213*Komponen!$C$10+E213*Komponen!$C$11+F213*Komponen!$C$13+G213*Komponen!$C$15+H213*Komponen!$C$17+I213*Komponen!$C$19)/100</f>
        <v>0</v>
      </c>
      <c r="K213" s="26" t="str">
        <f t="shared" si="3"/>
        <v>E</v>
      </c>
      <c r="L213" s="26">
        <f>VLOOKUP(K213,'Skala Nilai'!E:F,2)</f>
        <v>0</v>
      </c>
    </row>
    <row r="214" spans="10:12" x14ac:dyDescent="0.25">
      <c r="J214" s="26">
        <f>(D214*Komponen!$C$10+E214*Komponen!$C$11+F214*Komponen!$C$13+G214*Komponen!$C$15+H214*Komponen!$C$17+I214*Komponen!$C$19)/100</f>
        <v>0</v>
      </c>
      <c r="K214" s="26" t="str">
        <f t="shared" si="3"/>
        <v>E</v>
      </c>
      <c r="L214" s="26">
        <f>VLOOKUP(K214,'Skala Nilai'!E:F,2)</f>
        <v>0</v>
      </c>
    </row>
    <row r="215" spans="10:12" x14ac:dyDescent="0.25">
      <c r="J215" s="26">
        <f>(D215*Komponen!$C$10+E215*Komponen!$C$11+F215*Komponen!$C$13+G215*Komponen!$C$15+H215*Komponen!$C$17+I215*Komponen!$C$19)/100</f>
        <v>0</v>
      </c>
      <c r="K215" s="26" t="str">
        <f t="shared" si="3"/>
        <v>E</v>
      </c>
      <c r="L215" s="26">
        <f>VLOOKUP(K215,'Skala Nilai'!E:F,2)</f>
        <v>0</v>
      </c>
    </row>
    <row r="216" spans="10:12" x14ac:dyDescent="0.25">
      <c r="J216" s="26">
        <f>(D216*Komponen!$C$10+E216*Komponen!$C$11+F216*Komponen!$C$13+G216*Komponen!$C$15+H216*Komponen!$C$17+I216*Komponen!$C$19)/100</f>
        <v>0</v>
      </c>
      <c r="K216" s="26" t="str">
        <f t="shared" si="3"/>
        <v>E</v>
      </c>
      <c r="L216" s="26">
        <f>VLOOKUP(K216,'Skala Nilai'!E:F,2)</f>
        <v>0</v>
      </c>
    </row>
    <row r="217" spans="10:12" x14ac:dyDescent="0.25">
      <c r="J217" s="26">
        <f>(D217*Komponen!$C$10+E217*Komponen!$C$11+F217*Komponen!$C$13+G217*Komponen!$C$15+H217*Komponen!$C$17+I217*Komponen!$C$19)/100</f>
        <v>0</v>
      </c>
      <c r="K217" s="26" t="str">
        <f t="shared" si="3"/>
        <v>E</v>
      </c>
      <c r="L217" s="26">
        <f>VLOOKUP(K217,'Skala Nilai'!E:F,2)</f>
        <v>0</v>
      </c>
    </row>
    <row r="218" spans="10:12" x14ac:dyDescent="0.25">
      <c r="J218" s="26">
        <f>(D218*Komponen!$C$10+E218*Komponen!$C$11+F218*Komponen!$C$13+G218*Komponen!$C$15+H218*Komponen!$C$17+I218*Komponen!$C$19)/100</f>
        <v>0</v>
      </c>
      <c r="K218" s="26" t="str">
        <f t="shared" si="3"/>
        <v>E</v>
      </c>
      <c r="L218" s="26">
        <f>VLOOKUP(K218,'Skala Nilai'!E:F,2)</f>
        <v>0</v>
      </c>
    </row>
    <row r="219" spans="10:12" x14ac:dyDescent="0.25">
      <c r="J219" s="26">
        <f>(D219*Komponen!$C$10+E219*Komponen!$C$11+F219*Komponen!$C$13+G219*Komponen!$C$15+H219*Komponen!$C$17+I219*Komponen!$C$19)/100</f>
        <v>0</v>
      </c>
      <c r="K219" s="26" t="str">
        <f t="shared" ref="K219:K282" si="4">IF(J219&lt;25,"E",IF(J219&lt;50,"D",IF(J219&lt;55,"C",IF(J219&lt;60,"C+",IF(J219&lt;65,"B-",IF(J219&lt;70,"B",IF(J219&lt;75,"B+",IF(J219&lt;80,"A-","A"))))))))</f>
        <v>E</v>
      </c>
      <c r="L219" s="26">
        <f>VLOOKUP(K219,'Skala Nilai'!E:F,2)</f>
        <v>0</v>
      </c>
    </row>
    <row r="220" spans="10:12" x14ac:dyDescent="0.25">
      <c r="J220" s="26">
        <f>(D220*Komponen!$C$10+E220*Komponen!$C$11+F220*Komponen!$C$13+G220*Komponen!$C$15+H220*Komponen!$C$17+I220*Komponen!$C$19)/100</f>
        <v>0</v>
      </c>
      <c r="K220" s="26" t="str">
        <f t="shared" si="4"/>
        <v>E</v>
      </c>
      <c r="L220" s="26">
        <f>VLOOKUP(K220,'Skala Nilai'!E:F,2)</f>
        <v>0</v>
      </c>
    </row>
    <row r="221" spans="10:12" x14ac:dyDescent="0.25">
      <c r="J221" s="26">
        <f>(D221*Komponen!$C$10+E221*Komponen!$C$11+F221*Komponen!$C$13+G221*Komponen!$C$15+H221*Komponen!$C$17+I221*Komponen!$C$19)/100</f>
        <v>0</v>
      </c>
      <c r="K221" s="26" t="str">
        <f t="shared" si="4"/>
        <v>E</v>
      </c>
      <c r="L221" s="26">
        <f>VLOOKUP(K221,'Skala Nilai'!E:F,2)</f>
        <v>0</v>
      </c>
    </row>
    <row r="222" spans="10:12" x14ac:dyDescent="0.25">
      <c r="J222" s="26">
        <f>(D222*Komponen!$C$10+E222*Komponen!$C$11+F222*Komponen!$C$13+G222*Komponen!$C$15+H222*Komponen!$C$17+I222*Komponen!$C$19)/100</f>
        <v>0</v>
      </c>
      <c r="K222" s="26" t="str">
        <f t="shared" si="4"/>
        <v>E</v>
      </c>
      <c r="L222" s="26">
        <f>VLOOKUP(K222,'Skala Nilai'!E:F,2)</f>
        <v>0</v>
      </c>
    </row>
    <row r="223" spans="10:12" x14ac:dyDescent="0.25">
      <c r="J223" s="26">
        <f>(D223*Komponen!$C$10+E223*Komponen!$C$11+F223*Komponen!$C$13+G223*Komponen!$C$15+H223*Komponen!$C$17+I223*Komponen!$C$19)/100</f>
        <v>0</v>
      </c>
      <c r="K223" s="26" t="str">
        <f t="shared" si="4"/>
        <v>E</v>
      </c>
      <c r="L223" s="26">
        <f>VLOOKUP(K223,'Skala Nilai'!E:F,2)</f>
        <v>0</v>
      </c>
    </row>
    <row r="224" spans="10:12" x14ac:dyDescent="0.25">
      <c r="J224" s="26">
        <f>(D224*Komponen!$C$10+E224*Komponen!$C$11+F224*Komponen!$C$13+G224*Komponen!$C$15+H224*Komponen!$C$17+I224*Komponen!$C$19)/100</f>
        <v>0</v>
      </c>
      <c r="K224" s="26" t="str">
        <f t="shared" si="4"/>
        <v>E</v>
      </c>
      <c r="L224" s="26">
        <f>VLOOKUP(K224,'Skala Nilai'!E:F,2)</f>
        <v>0</v>
      </c>
    </row>
    <row r="225" spans="10:12" x14ac:dyDescent="0.25">
      <c r="J225" s="26">
        <f>(D225*Komponen!$C$10+E225*Komponen!$C$11+F225*Komponen!$C$13+G225*Komponen!$C$15+H225*Komponen!$C$17+I225*Komponen!$C$19)/100</f>
        <v>0</v>
      </c>
      <c r="K225" s="26" t="str">
        <f t="shared" si="4"/>
        <v>E</v>
      </c>
      <c r="L225" s="26">
        <f>VLOOKUP(K225,'Skala Nilai'!E:F,2)</f>
        <v>0</v>
      </c>
    </row>
    <row r="226" spans="10:12" x14ac:dyDescent="0.25">
      <c r="J226" s="26">
        <f>(D226*Komponen!$C$10+E226*Komponen!$C$11+F226*Komponen!$C$13+G226*Komponen!$C$15+H226*Komponen!$C$17+I226*Komponen!$C$19)/100</f>
        <v>0</v>
      </c>
      <c r="K226" s="26" t="str">
        <f t="shared" si="4"/>
        <v>E</v>
      </c>
      <c r="L226" s="26">
        <f>VLOOKUP(K226,'Skala Nilai'!E:F,2)</f>
        <v>0</v>
      </c>
    </row>
    <row r="227" spans="10:12" x14ac:dyDescent="0.25">
      <c r="J227" s="26">
        <f>(D227*Komponen!$C$10+E227*Komponen!$C$11+F227*Komponen!$C$13+G227*Komponen!$C$15+H227*Komponen!$C$17+I227*Komponen!$C$19)/100</f>
        <v>0</v>
      </c>
      <c r="K227" s="26" t="str">
        <f t="shared" si="4"/>
        <v>E</v>
      </c>
      <c r="L227" s="26">
        <f>VLOOKUP(K227,'Skala Nilai'!E:F,2)</f>
        <v>0</v>
      </c>
    </row>
    <row r="228" spans="10:12" x14ac:dyDescent="0.25">
      <c r="J228" s="26">
        <f>(D228*Komponen!$C$10+E228*Komponen!$C$11+F228*Komponen!$C$13+G228*Komponen!$C$15+H228*Komponen!$C$17+I228*Komponen!$C$19)/100</f>
        <v>0</v>
      </c>
      <c r="K228" s="26" t="str">
        <f t="shared" si="4"/>
        <v>E</v>
      </c>
      <c r="L228" s="26">
        <f>VLOOKUP(K228,'Skala Nilai'!E:F,2)</f>
        <v>0</v>
      </c>
    </row>
    <row r="229" spans="10:12" x14ac:dyDescent="0.25">
      <c r="J229" s="26">
        <f>(D229*Komponen!$C$10+E229*Komponen!$C$11+F229*Komponen!$C$13+G229*Komponen!$C$15+H229*Komponen!$C$17+I229*Komponen!$C$19)/100</f>
        <v>0</v>
      </c>
      <c r="K229" s="26" t="str">
        <f t="shared" si="4"/>
        <v>E</v>
      </c>
      <c r="L229" s="26">
        <f>VLOOKUP(K229,'Skala Nilai'!E:F,2)</f>
        <v>0</v>
      </c>
    </row>
    <row r="230" spans="10:12" x14ac:dyDescent="0.25">
      <c r="J230" s="26">
        <f>(D230*Komponen!$C$10+E230*Komponen!$C$11+F230*Komponen!$C$13+G230*Komponen!$C$15+H230*Komponen!$C$17+I230*Komponen!$C$19)/100</f>
        <v>0</v>
      </c>
      <c r="K230" s="26" t="str">
        <f t="shared" si="4"/>
        <v>E</v>
      </c>
      <c r="L230" s="26">
        <f>VLOOKUP(K230,'Skala Nilai'!E:F,2)</f>
        <v>0</v>
      </c>
    </row>
    <row r="231" spans="10:12" x14ac:dyDescent="0.25">
      <c r="J231" s="26">
        <f>(D231*Komponen!$C$10+E231*Komponen!$C$11+F231*Komponen!$C$13+G231*Komponen!$C$15+H231*Komponen!$C$17+I231*Komponen!$C$19)/100</f>
        <v>0</v>
      </c>
      <c r="K231" s="26" t="str">
        <f t="shared" si="4"/>
        <v>E</v>
      </c>
      <c r="L231" s="26">
        <f>VLOOKUP(K231,'Skala Nilai'!E:F,2)</f>
        <v>0</v>
      </c>
    </row>
    <row r="232" spans="10:12" x14ac:dyDescent="0.25">
      <c r="J232" s="26">
        <f>(D232*Komponen!$C$10+E232*Komponen!$C$11+F232*Komponen!$C$13+G232*Komponen!$C$15+H232*Komponen!$C$17+I232*Komponen!$C$19)/100</f>
        <v>0</v>
      </c>
      <c r="K232" s="26" t="str">
        <f t="shared" si="4"/>
        <v>E</v>
      </c>
      <c r="L232" s="26">
        <f>VLOOKUP(K232,'Skala Nilai'!E:F,2)</f>
        <v>0</v>
      </c>
    </row>
    <row r="233" spans="10:12" x14ac:dyDescent="0.25">
      <c r="J233" s="26">
        <f>(D233*Komponen!$C$10+E233*Komponen!$C$11+F233*Komponen!$C$13+G233*Komponen!$C$15+H233*Komponen!$C$17+I233*Komponen!$C$19)/100</f>
        <v>0</v>
      </c>
      <c r="K233" s="26" t="str">
        <f t="shared" si="4"/>
        <v>E</v>
      </c>
      <c r="L233" s="26">
        <f>VLOOKUP(K233,'Skala Nilai'!E:F,2)</f>
        <v>0</v>
      </c>
    </row>
    <row r="234" spans="10:12" x14ac:dyDescent="0.25">
      <c r="J234" s="26">
        <f>(D234*Komponen!$C$10+E234*Komponen!$C$11+F234*Komponen!$C$13+G234*Komponen!$C$15+H234*Komponen!$C$17+I234*Komponen!$C$19)/100</f>
        <v>0</v>
      </c>
      <c r="K234" s="26" t="str">
        <f t="shared" si="4"/>
        <v>E</v>
      </c>
      <c r="L234" s="26">
        <f>VLOOKUP(K234,'Skala Nilai'!E:F,2)</f>
        <v>0</v>
      </c>
    </row>
    <row r="235" spans="10:12" x14ac:dyDescent="0.25">
      <c r="J235" s="26">
        <f>(D235*Komponen!$C$10+E235*Komponen!$C$11+F235*Komponen!$C$13+G235*Komponen!$C$15+H235*Komponen!$C$17+I235*Komponen!$C$19)/100</f>
        <v>0</v>
      </c>
      <c r="K235" s="26" t="str">
        <f t="shared" si="4"/>
        <v>E</v>
      </c>
      <c r="L235" s="26">
        <f>VLOOKUP(K235,'Skala Nilai'!E:F,2)</f>
        <v>0</v>
      </c>
    </row>
    <row r="236" spans="10:12" x14ac:dyDescent="0.25">
      <c r="J236" s="26">
        <f>(D236*Komponen!$C$10+E236*Komponen!$C$11+F236*Komponen!$C$13+G236*Komponen!$C$15+H236*Komponen!$C$17+I236*Komponen!$C$19)/100</f>
        <v>0</v>
      </c>
      <c r="K236" s="26" t="str">
        <f t="shared" si="4"/>
        <v>E</v>
      </c>
      <c r="L236" s="26">
        <f>VLOOKUP(K236,'Skala Nilai'!E:F,2)</f>
        <v>0</v>
      </c>
    </row>
    <row r="237" spans="10:12" x14ac:dyDescent="0.25">
      <c r="J237" s="26">
        <f>(D237*Komponen!$C$10+E237*Komponen!$C$11+F237*Komponen!$C$13+G237*Komponen!$C$15+H237*Komponen!$C$17+I237*Komponen!$C$19)/100</f>
        <v>0</v>
      </c>
      <c r="K237" s="26" t="str">
        <f t="shared" si="4"/>
        <v>E</v>
      </c>
      <c r="L237" s="26">
        <f>VLOOKUP(K237,'Skala Nilai'!E:F,2)</f>
        <v>0</v>
      </c>
    </row>
    <row r="238" spans="10:12" x14ac:dyDescent="0.25">
      <c r="J238" s="26">
        <f>(D238*Komponen!$C$10+E238*Komponen!$C$11+F238*Komponen!$C$13+G238*Komponen!$C$15+H238*Komponen!$C$17+I238*Komponen!$C$19)/100</f>
        <v>0</v>
      </c>
      <c r="K238" s="26" t="str">
        <f t="shared" si="4"/>
        <v>E</v>
      </c>
      <c r="L238" s="26">
        <f>VLOOKUP(K238,'Skala Nilai'!E:F,2)</f>
        <v>0</v>
      </c>
    </row>
    <row r="239" spans="10:12" x14ac:dyDescent="0.25">
      <c r="J239" s="26">
        <f>(D239*Komponen!$C$10+E239*Komponen!$C$11+F239*Komponen!$C$13+G239*Komponen!$C$15+H239*Komponen!$C$17+I239*Komponen!$C$19)/100</f>
        <v>0</v>
      </c>
      <c r="K239" s="26" t="str">
        <f t="shared" si="4"/>
        <v>E</v>
      </c>
      <c r="L239" s="26">
        <f>VLOOKUP(K239,'Skala Nilai'!E:F,2)</f>
        <v>0</v>
      </c>
    </row>
    <row r="240" spans="10:12" x14ac:dyDescent="0.25">
      <c r="J240" s="26">
        <f>(D240*Komponen!$C$10+E240*Komponen!$C$11+F240*Komponen!$C$13+G240*Komponen!$C$15+H240*Komponen!$C$17+I240*Komponen!$C$19)/100</f>
        <v>0</v>
      </c>
      <c r="K240" s="26" t="str">
        <f t="shared" si="4"/>
        <v>E</v>
      </c>
      <c r="L240" s="26">
        <f>VLOOKUP(K240,'Skala Nilai'!E:F,2)</f>
        <v>0</v>
      </c>
    </row>
    <row r="241" spans="10:12" x14ac:dyDescent="0.25">
      <c r="J241" s="26">
        <f>(D241*Komponen!$C$10+E241*Komponen!$C$11+F241*Komponen!$C$13+G241*Komponen!$C$15+H241*Komponen!$C$17+I241*Komponen!$C$19)/100</f>
        <v>0</v>
      </c>
      <c r="K241" s="26" t="str">
        <f t="shared" si="4"/>
        <v>E</v>
      </c>
      <c r="L241" s="26">
        <f>VLOOKUP(K241,'Skala Nilai'!E:F,2)</f>
        <v>0</v>
      </c>
    </row>
    <row r="242" spans="10:12" x14ac:dyDescent="0.25">
      <c r="J242" s="26">
        <f>(D242*Komponen!$C$10+E242*Komponen!$C$11+F242*Komponen!$C$13+G242*Komponen!$C$15+H242*Komponen!$C$17+I242*Komponen!$C$19)/100</f>
        <v>0</v>
      </c>
      <c r="K242" s="26" t="str">
        <f t="shared" si="4"/>
        <v>E</v>
      </c>
      <c r="L242" s="26">
        <f>VLOOKUP(K242,'Skala Nilai'!E:F,2)</f>
        <v>0</v>
      </c>
    </row>
    <row r="243" spans="10:12" x14ac:dyDescent="0.25">
      <c r="J243" s="26">
        <f>(D243*Komponen!$C$10+E243*Komponen!$C$11+F243*Komponen!$C$13+G243*Komponen!$C$15+H243*Komponen!$C$17+I243*Komponen!$C$19)/100</f>
        <v>0</v>
      </c>
      <c r="K243" s="26" t="str">
        <f t="shared" si="4"/>
        <v>E</v>
      </c>
      <c r="L243" s="26">
        <f>VLOOKUP(K243,'Skala Nilai'!E:F,2)</f>
        <v>0</v>
      </c>
    </row>
    <row r="244" spans="10:12" x14ac:dyDescent="0.25">
      <c r="J244" s="26">
        <f>(D244*Komponen!$C$10+E244*Komponen!$C$11+F244*Komponen!$C$13+G244*Komponen!$C$15+H244*Komponen!$C$17+I244*Komponen!$C$19)/100</f>
        <v>0</v>
      </c>
      <c r="K244" s="26" t="str">
        <f t="shared" si="4"/>
        <v>E</v>
      </c>
      <c r="L244" s="26">
        <f>VLOOKUP(K244,'Skala Nilai'!E:F,2)</f>
        <v>0</v>
      </c>
    </row>
    <row r="245" spans="10:12" x14ac:dyDescent="0.25">
      <c r="J245" s="26">
        <f>(D245*Komponen!$C$10+E245*Komponen!$C$11+F245*Komponen!$C$13+G245*Komponen!$C$15+H245*Komponen!$C$17+I245*Komponen!$C$19)/100</f>
        <v>0</v>
      </c>
      <c r="K245" s="26" t="str">
        <f t="shared" si="4"/>
        <v>E</v>
      </c>
      <c r="L245" s="26">
        <f>VLOOKUP(K245,'Skala Nilai'!E:F,2)</f>
        <v>0</v>
      </c>
    </row>
    <row r="246" spans="10:12" x14ac:dyDescent="0.25">
      <c r="J246" s="26">
        <f>(D246*Komponen!$C$10+E246*Komponen!$C$11+F246*Komponen!$C$13+G246*Komponen!$C$15+H246*Komponen!$C$17+I246*Komponen!$C$19)/100</f>
        <v>0</v>
      </c>
      <c r="K246" s="26" t="str">
        <f t="shared" si="4"/>
        <v>E</v>
      </c>
      <c r="L246" s="26">
        <f>VLOOKUP(K246,'Skala Nilai'!E:F,2)</f>
        <v>0</v>
      </c>
    </row>
    <row r="247" spans="10:12" x14ac:dyDescent="0.25">
      <c r="J247" s="26">
        <f>(D247*Komponen!$C$10+E247*Komponen!$C$11+F247*Komponen!$C$13+G247*Komponen!$C$15+H247*Komponen!$C$17+I247*Komponen!$C$19)/100</f>
        <v>0</v>
      </c>
      <c r="K247" s="26" t="str">
        <f t="shared" si="4"/>
        <v>E</v>
      </c>
      <c r="L247" s="26">
        <f>VLOOKUP(K247,'Skala Nilai'!E:F,2)</f>
        <v>0</v>
      </c>
    </row>
    <row r="248" spans="10:12" x14ac:dyDescent="0.25">
      <c r="J248" s="26">
        <f>(D248*Komponen!$C$10+E248*Komponen!$C$11+F248*Komponen!$C$13+G248*Komponen!$C$15+H248*Komponen!$C$17+I248*Komponen!$C$19)/100</f>
        <v>0</v>
      </c>
      <c r="K248" s="26" t="str">
        <f t="shared" si="4"/>
        <v>E</v>
      </c>
      <c r="L248" s="26">
        <f>VLOOKUP(K248,'Skala Nilai'!E:F,2)</f>
        <v>0</v>
      </c>
    </row>
    <row r="249" spans="10:12" x14ac:dyDescent="0.25">
      <c r="J249" s="26">
        <f>(D249*Komponen!$C$10+E249*Komponen!$C$11+F249*Komponen!$C$13+G249*Komponen!$C$15+H249*Komponen!$C$17+I249*Komponen!$C$19)/100</f>
        <v>0</v>
      </c>
      <c r="K249" s="26" t="str">
        <f t="shared" si="4"/>
        <v>E</v>
      </c>
      <c r="L249" s="26">
        <f>VLOOKUP(K249,'Skala Nilai'!E:F,2)</f>
        <v>0</v>
      </c>
    </row>
    <row r="250" spans="10:12" x14ac:dyDescent="0.25">
      <c r="J250" s="26">
        <f>(D250*Komponen!$C$10+E250*Komponen!$C$11+F250*Komponen!$C$13+G250*Komponen!$C$15+H250*Komponen!$C$17+I250*Komponen!$C$19)/100</f>
        <v>0</v>
      </c>
      <c r="K250" s="26" t="str">
        <f t="shared" si="4"/>
        <v>E</v>
      </c>
      <c r="L250" s="26">
        <f>VLOOKUP(K250,'Skala Nilai'!E:F,2)</f>
        <v>0</v>
      </c>
    </row>
    <row r="251" spans="10:12" x14ac:dyDescent="0.25">
      <c r="J251" s="26">
        <f>(D251*Komponen!$C$10+E251*Komponen!$C$11+F251*Komponen!$C$13+G251*Komponen!$C$15+H251*Komponen!$C$17+I251*Komponen!$C$19)/100</f>
        <v>0</v>
      </c>
      <c r="K251" s="26" t="str">
        <f t="shared" si="4"/>
        <v>E</v>
      </c>
      <c r="L251" s="26">
        <f>VLOOKUP(K251,'Skala Nilai'!E:F,2)</f>
        <v>0</v>
      </c>
    </row>
    <row r="252" spans="10:12" x14ac:dyDescent="0.25">
      <c r="J252" s="26">
        <f>(D252*Komponen!$C$10+E252*Komponen!$C$11+F252*Komponen!$C$13+G252*Komponen!$C$15+H252*Komponen!$C$17+I252*Komponen!$C$19)/100</f>
        <v>0</v>
      </c>
      <c r="K252" s="26" t="str">
        <f t="shared" si="4"/>
        <v>E</v>
      </c>
      <c r="L252" s="26">
        <f>VLOOKUP(K252,'Skala Nilai'!E:F,2)</f>
        <v>0</v>
      </c>
    </row>
    <row r="253" spans="10:12" x14ac:dyDescent="0.25">
      <c r="J253" s="26">
        <f>(D253*Komponen!$C$10+E253*Komponen!$C$11+F253*Komponen!$C$13+G253*Komponen!$C$15+H253*Komponen!$C$17+I253*Komponen!$C$19)/100</f>
        <v>0</v>
      </c>
      <c r="K253" s="26" t="str">
        <f t="shared" si="4"/>
        <v>E</v>
      </c>
      <c r="L253" s="26">
        <f>VLOOKUP(K253,'Skala Nilai'!E:F,2)</f>
        <v>0</v>
      </c>
    </row>
    <row r="254" spans="10:12" x14ac:dyDescent="0.25">
      <c r="J254" s="26">
        <f>(D254*Komponen!$C$10+E254*Komponen!$C$11+F254*Komponen!$C$13+G254*Komponen!$C$15+H254*Komponen!$C$17+I254*Komponen!$C$19)/100</f>
        <v>0</v>
      </c>
      <c r="K254" s="26" t="str">
        <f t="shared" si="4"/>
        <v>E</v>
      </c>
      <c r="L254" s="26">
        <f>VLOOKUP(K254,'Skala Nilai'!E:F,2)</f>
        <v>0</v>
      </c>
    </row>
    <row r="255" spans="10:12" x14ac:dyDescent="0.25">
      <c r="J255" s="26">
        <f>(D255*Komponen!$C$10+E255*Komponen!$C$11+F255*Komponen!$C$13+G255*Komponen!$C$15+H255*Komponen!$C$17+I255*Komponen!$C$19)/100</f>
        <v>0</v>
      </c>
      <c r="K255" s="26" t="str">
        <f t="shared" si="4"/>
        <v>E</v>
      </c>
      <c r="L255" s="26">
        <f>VLOOKUP(K255,'Skala Nilai'!E:F,2)</f>
        <v>0</v>
      </c>
    </row>
    <row r="256" spans="10:12" x14ac:dyDescent="0.25">
      <c r="J256" s="26">
        <f>(D256*Komponen!$C$10+E256*Komponen!$C$11+F256*Komponen!$C$13+G256*Komponen!$C$15+H256*Komponen!$C$17+I256*Komponen!$C$19)/100</f>
        <v>0</v>
      </c>
      <c r="K256" s="26" t="str">
        <f t="shared" si="4"/>
        <v>E</v>
      </c>
      <c r="L256" s="26">
        <f>VLOOKUP(K256,'Skala Nilai'!E:F,2)</f>
        <v>0</v>
      </c>
    </row>
    <row r="257" spans="10:12" x14ac:dyDescent="0.25">
      <c r="J257" s="26">
        <f>(D257*Komponen!$C$10+E257*Komponen!$C$11+F257*Komponen!$C$13+G257*Komponen!$C$15+H257*Komponen!$C$17+I257*Komponen!$C$19)/100</f>
        <v>0</v>
      </c>
      <c r="K257" s="26" t="str">
        <f t="shared" si="4"/>
        <v>E</v>
      </c>
      <c r="L257" s="26">
        <f>VLOOKUP(K257,'Skala Nilai'!E:F,2)</f>
        <v>0</v>
      </c>
    </row>
    <row r="258" spans="10:12" x14ac:dyDescent="0.25">
      <c r="J258" s="26">
        <f>(D258*Komponen!$C$10+E258*Komponen!$C$11+F258*Komponen!$C$13+G258*Komponen!$C$15+H258*Komponen!$C$17+I258*Komponen!$C$19)/100</f>
        <v>0</v>
      </c>
      <c r="K258" s="26" t="str">
        <f t="shared" si="4"/>
        <v>E</v>
      </c>
      <c r="L258" s="26">
        <f>VLOOKUP(K258,'Skala Nilai'!E:F,2)</f>
        <v>0</v>
      </c>
    </row>
    <row r="259" spans="10:12" x14ac:dyDescent="0.25">
      <c r="J259" s="26">
        <f>(D259*Komponen!$C$10+E259*Komponen!$C$11+F259*Komponen!$C$13+G259*Komponen!$C$15+H259*Komponen!$C$17+I259*Komponen!$C$19)/100</f>
        <v>0</v>
      </c>
      <c r="K259" s="26" t="str">
        <f t="shared" si="4"/>
        <v>E</v>
      </c>
      <c r="L259" s="26">
        <f>VLOOKUP(K259,'Skala Nilai'!E:F,2)</f>
        <v>0</v>
      </c>
    </row>
    <row r="260" spans="10:12" x14ac:dyDescent="0.25">
      <c r="J260" s="26">
        <f>(D260*Komponen!$C$10+E260*Komponen!$C$11+F260*Komponen!$C$13+G260*Komponen!$C$15+H260*Komponen!$C$17+I260*Komponen!$C$19)/100</f>
        <v>0</v>
      </c>
      <c r="K260" s="26" t="str">
        <f t="shared" si="4"/>
        <v>E</v>
      </c>
      <c r="L260" s="26">
        <f>VLOOKUP(K260,'Skala Nilai'!E:F,2)</f>
        <v>0</v>
      </c>
    </row>
    <row r="261" spans="10:12" x14ac:dyDescent="0.25">
      <c r="J261" s="26">
        <f>(D261*Komponen!$C$10+E261*Komponen!$C$11+F261*Komponen!$C$13+G261*Komponen!$C$15+H261*Komponen!$C$17+I261*Komponen!$C$19)/100</f>
        <v>0</v>
      </c>
      <c r="K261" s="26" t="str">
        <f t="shared" si="4"/>
        <v>E</v>
      </c>
      <c r="L261" s="26">
        <f>VLOOKUP(K261,'Skala Nilai'!E:F,2)</f>
        <v>0</v>
      </c>
    </row>
    <row r="262" spans="10:12" x14ac:dyDescent="0.25">
      <c r="J262" s="26">
        <f>(D262*Komponen!$C$10+E262*Komponen!$C$11+F262*Komponen!$C$13+G262*Komponen!$C$15+H262*Komponen!$C$17+I262*Komponen!$C$19)/100</f>
        <v>0</v>
      </c>
      <c r="K262" s="26" t="str">
        <f t="shared" si="4"/>
        <v>E</v>
      </c>
      <c r="L262" s="26">
        <f>VLOOKUP(K262,'Skala Nilai'!E:F,2)</f>
        <v>0</v>
      </c>
    </row>
    <row r="263" spans="10:12" x14ac:dyDescent="0.25">
      <c r="J263" s="26">
        <f>(D263*Komponen!$C$10+E263*Komponen!$C$11+F263*Komponen!$C$13+G263*Komponen!$C$15+H263*Komponen!$C$17+I263*Komponen!$C$19)/100</f>
        <v>0</v>
      </c>
      <c r="K263" s="26" t="str">
        <f t="shared" si="4"/>
        <v>E</v>
      </c>
      <c r="L263" s="26">
        <f>VLOOKUP(K263,'Skala Nilai'!E:F,2)</f>
        <v>0</v>
      </c>
    </row>
    <row r="264" spans="10:12" x14ac:dyDescent="0.25">
      <c r="J264" s="26">
        <f>(D264*Komponen!$C$10+E264*Komponen!$C$11+F264*Komponen!$C$13+G264*Komponen!$C$15+H264*Komponen!$C$17+I264*Komponen!$C$19)/100</f>
        <v>0</v>
      </c>
      <c r="K264" s="26" t="str">
        <f t="shared" si="4"/>
        <v>E</v>
      </c>
      <c r="L264" s="26">
        <f>VLOOKUP(K264,'Skala Nilai'!E:F,2)</f>
        <v>0</v>
      </c>
    </row>
    <row r="265" spans="10:12" x14ac:dyDescent="0.25">
      <c r="J265" s="26">
        <f>(D265*Komponen!$C$10+E265*Komponen!$C$11+F265*Komponen!$C$13+G265*Komponen!$C$15+H265*Komponen!$C$17+I265*Komponen!$C$19)/100</f>
        <v>0</v>
      </c>
      <c r="K265" s="26" t="str">
        <f t="shared" si="4"/>
        <v>E</v>
      </c>
      <c r="L265" s="26">
        <f>VLOOKUP(K265,'Skala Nilai'!E:F,2)</f>
        <v>0</v>
      </c>
    </row>
    <row r="266" spans="10:12" x14ac:dyDescent="0.25">
      <c r="J266" s="26">
        <f>(D266*Komponen!$C$10+E266*Komponen!$C$11+F266*Komponen!$C$13+G266*Komponen!$C$15+H266*Komponen!$C$17+I266*Komponen!$C$19)/100</f>
        <v>0</v>
      </c>
      <c r="K266" s="26" t="str">
        <f t="shared" si="4"/>
        <v>E</v>
      </c>
      <c r="L266" s="26">
        <f>VLOOKUP(K266,'Skala Nilai'!E:F,2)</f>
        <v>0</v>
      </c>
    </row>
    <row r="267" spans="10:12" x14ac:dyDescent="0.25">
      <c r="J267" s="26">
        <f>(D267*Komponen!$C$10+E267*Komponen!$C$11+F267*Komponen!$C$13+G267*Komponen!$C$15+H267*Komponen!$C$17+I267*Komponen!$C$19)/100</f>
        <v>0</v>
      </c>
      <c r="K267" s="26" t="str">
        <f t="shared" si="4"/>
        <v>E</v>
      </c>
      <c r="L267" s="26">
        <f>VLOOKUP(K267,'Skala Nilai'!E:F,2)</f>
        <v>0</v>
      </c>
    </row>
    <row r="268" spans="10:12" x14ac:dyDescent="0.25">
      <c r="J268" s="26">
        <f>(D268*Komponen!$C$10+E268*Komponen!$C$11+F268*Komponen!$C$13+G268*Komponen!$C$15+H268*Komponen!$C$17+I268*Komponen!$C$19)/100</f>
        <v>0</v>
      </c>
      <c r="K268" s="26" t="str">
        <f t="shared" si="4"/>
        <v>E</v>
      </c>
      <c r="L268" s="26">
        <f>VLOOKUP(K268,'Skala Nilai'!E:F,2)</f>
        <v>0</v>
      </c>
    </row>
    <row r="269" spans="10:12" x14ac:dyDescent="0.25">
      <c r="J269" s="26">
        <f>(D269*Komponen!$C$10+E269*Komponen!$C$11+F269*Komponen!$C$13+G269*Komponen!$C$15+H269*Komponen!$C$17+I269*Komponen!$C$19)/100</f>
        <v>0</v>
      </c>
      <c r="K269" s="26" t="str">
        <f t="shared" si="4"/>
        <v>E</v>
      </c>
      <c r="L269" s="26">
        <f>VLOOKUP(K269,'Skala Nilai'!E:F,2)</f>
        <v>0</v>
      </c>
    </row>
    <row r="270" spans="10:12" x14ac:dyDescent="0.25">
      <c r="J270" s="26">
        <f>(D270*Komponen!$C$10+E270*Komponen!$C$11+F270*Komponen!$C$13+G270*Komponen!$C$15+H270*Komponen!$C$17+I270*Komponen!$C$19)/100</f>
        <v>0</v>
      </c>
      <c r="K270" s="26" t="str">
        <f t="shared" si="4"/>
        <v>E</v>
      </c>
      <c r="L270" s="26">
        <f>VLOOKUP(K270,'Skala Nilai'!E:F,2)</f>
        <v>0</v>
      </c>
    </row>
    <row r="271" spans="10:12" x14ac:dyDescent="0.25">
      <c r="J271" s="26">
        <f>(D271*Komponen!$C$10+E271*Komponen!$C$11+F271*Komponen!$C$13+G271*Komponen!$C$15+H271*Komponen!$C$17+I271*Komponen!$C$19)/100</f>
        <v>0</v>
      </c>
      <c r="K271" s="26" t="str">
        <f t="shared" si="4"/>
        <v>E</v>
      </c>
      <c r="L271" s="26">
        <f>VLOOKUP(K271,'Skala Nilai'!E:F,2)</f>
        <v>0</v>
      </c>
    </row>
    <row r="272" spans="10:12" x14ac:dyDescent="0.25">
      <c r="J272" s="26">
        <f>(D272*Komponen!$C$10+E272*Komponen!$C$11+F272*Komponen!$C$13+G272*Komponen!$C$15+H272*Komponen!$C$17+I272*Komponen!$C$19)/100</f>
        <v>0</v>
      </c>
      <c r="K272" s="26" t="str">
        <f t="shared" si="4"/>
        <v>E</v>
      </c>
      <c r="L272" s="26">
        <f>VLOOKUP(K272,'Skala Nilai'!E:F,2)</f>
        <v>0</v>
      </c>
    </row>
    <row r="273" spans="10:12" x14ac:dyDescent="0.25">
      <c r="J273" s="26">
        <f>(D273*Komponen!$C$10+E273*Komponen!$C$11+F273*Komponen!$C$13+G273*Komponen!$C$15+H273*Komponen!$C$17+I273*Komponen!$C$19)/100</f>
        <v>0</v>
      </c>
      <c r="K273" s="26" t="str">
        <f t="shared" si="4"/>
        <v>E</v>
      </c>
      <c r="L273" s="26">
        <f>VLOOKUP(K273,'Skala Nilai'!E:F,2)</f>
        <v>0</v>
      </c>
    </row>
    <row r="274" spans="10:12" x14ac:dyDescent="0.25">
      <c r="J274" s="26">
        <f>(D274*Komponen!$C$10+E274*Komponen!$C$11+F274*Komponen!$C$13+G274*Komponen!$C$15+H274*Komponen!$C$17+I274*Komponen!$C$19)/100</f>
        <v>0</v>
      </c>
      <c r="K274" s="26" t="str">
        <f t="shared" si="4"/>
        <v>E</v>
      </c>
      <c r="L274" s="26">
        <f>VLOOKUP(K274,'Skala Nilai'!E:F,2)</f>
        <v>0</v>
      </c>
    </row>
    <row r="275" spans="10:12" x14ac:dyDescent="0.25">
      <c r="J275" s="26">
        <f>(D275*Komponen!$C$10+E275*Komponen!$C$11+F275*Komponen!$C$13+G275*Komponen!$C$15+H275*Komponen!$C$17+I275*Komponen!$C$19)/100</f>
        <v>0</v>
      </c>
      <c r="K275" s="26" t="str">
        <f t="shared" si="4"/>
        <v>E</v>
      </c>
      <c r="L275" s="26">
        <f>VLOOKUP(K275,'Skala Nilai'!E:F,2)</f>
        <v>0</v>
      </c>
    </row>
    <row r="276" spans="10:12" x14ac:dyDescent="0.25">
      <c r="J276" s="26">
        <f>(D276*Komponen!$C$10+E276*Komponen!$C$11+F276*Komponen!$C$13+G276*Komponen!$C$15+H276*Komponen!$C$17+I276*Komponen!$C$19)/100</f>
        <v>0</v>
      </c>
      <c r="K276" s="26" t="str">
        <f t="shared" si="4"/>
        <v>E</v>
      </c>
      <c r="L276" s="26">
        <f>VLOOKUP(K276,'Skala Nilai'!E:F,2)</f>
        <v>0</v>
      </c>
    </row>
    <row r="277" spans="10:12" x14ac:dyDescent="0.25">
      <c r="J277" s="26">
        <f>(D277*Komponen!$C$10+E277*Komponen!$C$11+F277*Komponen!$C$13+G277*Komponen!$C$15+H277*Komponen!$C$17+I277*Komponen!$C$19)/100</f>
        <v>0</v>
      </c>
      <c r="K277" s="26" t="str">
        <f t="shared" si="4"/>
        <v>E</v>
      </c>
      <c r="L277" s="26">
        <f>VLOOKUP(K277,'Skala Nilai'!E:F,2)</f>
        <v>0</v>
      </c>
    </row>
    <row r="278" spans="10:12" x14ac:dyDescent="0.25">
      <c r="J278" s="26">
        <f>(D278*Komponen!$C$10+E278*Komponen!$C$11+F278*Komponen!$C$13+G278*Komponen!$C$15+H278*Komponen!$C$17+I278*Komponen!$C$19)/100</f>
        <v>0</v>
      </c>
      <c r="K278" s="26" t="str">
        <f t="shared" si="4"/>
        <v>E</v>
      </c>
      <c r="L278" s="26">
        <f>VLOOKUP(K278,'Skala Nilai'!E:F,2)</f>
        <v>0</v>
      </c>
    </row>
    <row r="279" spans="10:12" x14ac:dyDescent="0.25">
      <c r="J279" s="26">
        <f>(D279*Komponen!$C$10+E279*Komponen!$C$11+F279*Komponen!$C$13+G279*Komponen!$C$15+H279*Komponen!$C$17+I279*Komponen!$C$19)/100</f>
        <v>0</v>
      </c>
      <c r="K279" s="26" t="str">
        <f t="shared" si="4"/>
        <v>E</v>
      </c>
      <c r="L279" s="26">
        <f>VLOOKUP(K279,'Skala Nilai'!E:F,2)</f>
        <v>0</v>
      </c>
    </row>
    <row r="280" spans="10:12" x14ac:dyDescent="0.25">
      <c r="J280" s="26">
        <f>(D280*Komponen!$C$10+E280*Komponen!$C$11+F280*Komponen!$C$13+G280*Komponen!$C$15+H280*Komponen!$C$17+I280*Komponen!$C$19)/100</f>
        <v>0</v>
      </c>
      <c r="K280" s="26" t="str">
        <f t="shared" si="4"/>
        <v>E</v>
      </c>
      <c r="L280" s="26">
        <f>VLOOKUP(K280,'Skala Nilai'!E:F,2)</f>
        <v>0</v>
      </c>
    </row>
    <row r="281" spans="10:12" x14ac:dyDescent="0.25">
      <c r="J281" s="26">
        <f>(D281*Komponen!$C$10+E281*Komponen!$C$11+F281*Komponen!$C$13+G281*Komponen!$C$15+H281*Komponen!$C$17+I281*Komponen!$C$19)/100</f>
        <v>0</v>
      </c>
      <c r="K281" s="26" t="str">
        <f t="shared" si="4"/>
        <v>E</v>
      </c>
      <c r="L281" s="26">
        <f>VLOOKUP(K281,'Skala Nilai'!E:F,2)</f>
        <v>0</v>
      </c>
    </row>
    <row r="282" spans="10:12" x14ac:dyDescent="0.25">
      <c r="J282" s="26">
        <f>(D282*Komponen!$C$10+E282*Komponen!$C$11+F282*Komponen!$C$13+G282*Komponen!$C$15+H282*Komponen!$C$17+I282*Komponen!$C$19)/100</f>
        <v>0</v>
      </c>
      <c r="K282" s="26" t="str">
        <f t="shared" si="4"/>
        <v>E</v>
      </c>
      <c r="L282" s="26">
        <f>VLOOKUP(K282,'Skala Nilai'!E:F,2)</f>
        <v>0</v>
      </c>
    </row>
    <row r="283" spans="10:12" x14ac:dyDescent="0.25">
      <c r="J283" s="26">
        <f>(D283*Komponen!$C$10+E283*Komponen!$C$11+F283*Komponen!$C$13+G283*Komponen!$C$15+H283*Komponen!$C$17+I283*Komponen!$C$19)/100</f>
        <v>0</v>
      </c>
      <c r="K283" s="26" t="str">
        <f t="shared" ref="K283:K346" si="5">IF(J283&lt;25,"E",IF(J283&lt;50,"D",IF(J283&lt;55,"C",IF(J283&lt;60,"C+",IF(J283&lt;65,"B-",IF(J283&lt;70,"B",IF(J283&lt;75,"B+",IF(J283&lt;80,"A-","A"))))))))</f>
        <v>E</v>
      </c>
      <c r="L283" s="26">
        <f>VLOOKUP(K283,'Skala Nilai'!E:F,2)</f>
        <v>0</v>
      </c>
    </row>
    <row r="284" spans="10:12" x14ac:dyDescent="0.25">
      <c r="J284" s="26">
        <f>(D284*Komponen!$C$10+E284*Komponen!$C$11+F284*Komponen!$C$13+G284*Komponen!$C$15+H284*Komponen!$C$17+I284*Komponen!$C$19)/100</f>
        <v>0</v>
      </c>
      <c r="K284" s="26" t="str">
        <f t="shared" si="5"/>
        <v>E</v>
      </c>
      <c r="L284" s="26">
        <f>VLOOKUP(K284,'Skala Nilai'!E:F,2)</f>
        <v>0</v>
      </c>
    </row>
    <row r="285" spans="10:12" x14ac:dyDescent="0.25">
      <c r="J285" s="26">
        <f>(D285*Komponen!$C$10+E285*Komponen!$C$11+F285*Komponen!$C$13+G285*Komponen!$C$15+H285*Komponen!$C$17+I285*Komponen!$C$19)/100</f>
        <v>0</v>
      </c>
      <c r="K285" s="26" t="str">
        <f t="shared" si="5"/>
        <v>E</v>
      </c>
      <c r="L285" s="26">
        <f>VLOOKUP(K285,'Skala Nilai'!E:F,2)</f>
        <v>0</v>
      </c>
    </row>
    <row r="286" spans="10:12" x14ac:dyDescent="0.25">
      <c r="J286" s="26">
        <f>(D286*Komponen!$C$10+E286*Komponen!$C$11+F286*Komponen!$C$13+G286*Komponen!$C$15+H286*Komponen!$C$17+I286*Komponen!$C$19)/100</f>
        <v>0</v>
      </c>
      <c r="K286" s="26" t="str">
        <f t="shared" si="5"/>
        <v>E</v>
      </c>
      <c r="L286" s="26">
        <f>VLOOKUP(K286,'Skala Nilai'!E:F,2)</f>
        <v>0</v>
      </c>
    </row>
    <row r="287" spans="10:12" x14ac:dyDescent="0.25">
      <c r="J287" s="26">
        <f>(D287*Komponen!$C$10+E287*Komponen!$C$11+F287*Komponen!$C$13+G287*Komponen!$C$15+H287*Komponen!$C$17+I287*Komponen!$C$19)/100</f>
        <v>0</v>
      </c>
      <c r="K287" s="26" t="str">
        <f t="shared" si="5"/>
        <v>E</v>
      </c>
      <c r="L287" s="26">
        <f>VLOOKUP(K287,'Skala Nilai'!E:F,2)</f>
        <v>0</v>
      </c>
    </row>
    <row r="288" spans="10:12" x14ac:dyDescent="0.25">
      <c r="J288" s="26">
        <f>(D288*Komponen!$C$10+E288*Komponen!$C$11+F288*Komponen!$C$13+G288*Komponen!$C$15+H288*Komponen!$C$17+I288*Komponen!$C$19)/100</f>
        <v>0</v>
      </c>
      <c r="K288" s="26" t="str">
        <f t="shared" si="5"/>
        <v>E</v>
      </c>
      <c r="L288" s="26">
        <f>VLOOKUP(K288,'Skala Nilai'!E:F,2)</f>
        <v>0</v>
      </c>
    </row>
    <row r="289" spans="10:12" x14ac:dyDescent="0.25">
      <c r="J289" s="26">
        <f>(D289*Komponen!$C$10+E289*Komponen!$C$11+F289*Komponen!$C$13+G289*Komponen!$C$15+H289*Komponen!$C$17+I289*Komponen!$C$19)/100</f>
        <v>0</v>
      </c>
      <c r="K289" s="26" t="str">
        <f t="shared" si="5"/>
        <v>E</v>
      </c>
      <c r="L289" s="26">
        <f>VLOOKUP(K289,'Skala Nilai'!E:F,2)</f>
        <v>0</v>
      </c>
    </row>
    <row r="290" spans="10:12" x14ac:dyDescent="0.25">
      <c r="J290" s="26">
        <f>(D290*Komponen!$C$10+E290*Komponen!$C$11+F290*Komponen!$C$13+G290*Komponen!$C$15+H290*Komponen!$C$17+I290*Komponen!$C$19)/100</f>
        <v>0</v>
      </c>
      <c r="K290" s="26" t="str">
        <f t="shared" si="5"/>
        <v>E</v>
      </c>
      <c r="L290" s="26">
        <f>VLOOKUP(K290,'Skala Nilai'!E:F,2)</f>
        <v>0</v>
      </c>
    </row>
    <row r="291" spans="10:12" x14ac:dyDescent="0.25">
      <c r="J291" s="26">
        <f>(D291*Komponen!$C$10+E291*Komponen!$C$11+F291*Komponen!$C$13+G291*Komponen!$C$15+H291*Komponen!$C$17+I291*Komponen!$C$19)/100</f>
        <v>0</v>
      </c>
      <c r="K291" s="26" t="str">
        <f t="shared" si="5"/>
        <v>E</v>
      </c>
      <c r="L291" s="26">
        <f>VLOOKUP(K291,'Skala Nilai'!E:F,2)</f>
        <v>0</v>
      </c>
    </row>
    <row r="292" spans="10:12" x14ac:dyDescent="0.25">
      <c r="J292" s="26">
        <f>(D292*Komponen!$C$10+E292*Komponen!$C$11+F292*Komponen!$C$13+G292*Komponen!$C$15+H292*Komponen!$C$17+I292*Komponen!$C$19)/100</f>
        <v>0</v>
      </c>
      <c r="K292" s="26" t="str">
        <f t="shared" si="5"/>
        <v>E</v>
      </c>
      <c r="L292" s="26">
        <f>VLOOKUP(K292,'Skala Nilai'!E:F,2)</f>
        <v>0</v>
      </c>
    </row>
    <row r="293" spans="10:12" x14ac:dyDescent="0.25">
      <c r="J293" s="26">
        <f>(D293*Komponen!$C$10+E293*Komponen!$C$11+F293*Komponen!$C$13+G293*Komponen!$C$15+H293*Komponen!$C$17+I293*Komponen!$C$19)/100</f>
        <v>0</v>
      </c>
      <c r="K293" s="26" t="str">
        <f t="shared" si="5"/>
        <v>E</v>
      </c>
      <c r="L293" s="26">
        <f>VLOOKUP(K293,'Skala Nilai'!E:F,2)</f>
        <v>0</v>
      </c>
    </row>
    <row r="294" spans="10:12" x14ac:dyDescent="0.25">
      <c r="J294" s="26">
        <f>(D294*Komponen!$C$10+E294*Komponen!$C$11+F294*Komponen!$C$13+G294*Komponen!$C$15+H294*Komponen!$C$17+I294*Komponen!$C$19)/100</f>
        <v>0</v>
      </c>
      <c r="K294" s="26" t="str">
        <f t="shared" si="5"/>
        <v>E</v>
      </c>
      <c r="L294" s="26">
        <f>VLOOKUP(K294,'Skala Nilai'!E:F,2)</f>
        <v>0</v>
      </c>
    </row>
    <row r="295" spans="10:12" x14ac:dyDescent="0.25">
      <c r="J295" s="26">
        <f>(D295*Komponen!$C$10+E295*Komponen!$C$11+F295*Komponen!$C$13+G295*Komponen!$C$15+H295*Komponen!$C$17+I295*Komponen!$C$19)/100</f>
        <v>0</v>
      </c>
      <c r="K295" s="26" t="str">
        <f t="shared" si="5"/>
        <v>E</v>
      </c>
      <c r="L295" s="26">
        <f>VLOOKUP(K295,'Skala Nilai'!E:F,2)</f>
        <v>0</v>
      </c>
    </row>
    <row r="296" spans="10:12" x14ac:dyDescent="0.25">
      <c r="J296" s="26">
        <f>(D296*Komponen!$C$10+E296*Komponen!$C$11+F296*Komponen!$C$13+G296*Komponen!$C$15+H296*Komponen!$C$17+I296*Komponen!$C$19)/100</f>
        <v>0</v>
      </c>
      <c r="K296" s="26" t="str">
        <f t="shared" si="5"/>
        <v>E</v>
      </c>
      <c r="L296" s="26">
        <f>VLOOKUP(K296,'Skala Nilai'!E:F,2)</f>
        <v>0</v>
      </c>
    </row>
    <row r="297" spans="10:12" x14ac:dyDescent="0.25">
      <c r="J297" s="26">
        <f>(D297*Komponen!$C$10+E297*Komponen!$C$11+F297*Komponen!$C$13+G297*Komponen!$C$15+H297*Komponen!$C$17+I297*Komponen!$C$19)/100</f>
        <v>0</v>
      </c>
      <c r="K297" s="26" t="str">
        <f t="shared" si="5"/>
        <v>E</v>
      </c>
      <c r="L297" s="26">
        <f>VLOOKUP(K297,'Skala Nilai'!E:F,2)</f>
        <v>0</v>
      </c>
    </row>
    <row r="298" spans="10:12" x14ac:dyDescent="0.25">
      <c r="J298" s="26">
        <f>(D298*Komponen!$C$10+E298*Komponen!$C$11+F298*Komponen!$C$13+G298*Komponen!$C$15+H298*Komponen!$C$17+I298*Komponen!$C$19)/100</f>
        <v>0</v>
      </c>
      <c r="K298" s="26" t="str">
        <f t="shared" si="5"/>
        <v>E</v>
      </c>
      <c r="L298" s="26">
        <f>VLOOKUP(K298,'Skala Nilai'!E:F,2)</f>
        <v>0</v>
      </c>
    </row>
    <row r="299" spans="10:12" x14ac:dyDescent="0.25">
      <c r="J299" s="26">
        <f>(D299*Komponen!$C$10+E299*Komponen!$C$11+F299*Komponen!$C$13+G299*Komponen!$C$15+H299*Komponen!$C$17+I299*Komponen!$C$19)/100</f>
        <v>0</v>
      </c>
      <c r="K299" s="26" t="str">
        <f t="shared" si="5"/>
        <v>E</v>
      </c>
      <c r="L299" s="26">
        <f>VLOOKUP(K299,'Skala Nilai'!E:F,2)</f>
        <v>0</v>
      </c>
    </row>
    <row r="300" spans="10:12" x14ac:dyDescent="0.25">
      <c r="J300" s="26">
        <f>(D300*Komponen!$C$10+E300*Komponen!$C$11+F300*Komponen!$C$13+G300*Komponen!$C$15+H300*Komponen!$C$17+I300*Komponen!$C$19)/100</f>
        <v>0</v>
      </c>
      <c r="K300" s="26" t="str">
        <f t="shared" si="5"/>
        <v>E</v>
      </c>
      <c r="L300" s="26">
        <f>VLOOKUP(K300,'Skala Nilai'!E:F,2)</f>
        <v>0</v>
      </c>
    </row>
    <row r="301" spans="10:12" x14ac:dyDescent="0.25">
      <c r="J301" s="26">
        <f>(D301*Komponen!$C$10+E301*Komponen!$C$11+F301*Komponen!$C$13+G301*Komponen!$C$15+H301*Komponen!$C$17+I301*Komponen!$C$19)/100</f>
        <v>0</v>
      </c>
      <c r="K301" s="26" t="str">
        <f t="shared" si="5"/>
        <v>E</v>
      </c>
      <c r="L301" s="26">
        <f>VLOOKUP(K301,'Skala Nilai'!E:F,2)</f>
        <v>0</v>
      </c>
    </row>
    <row r="302" spans="10:12" x14ac:dyDescent="0.25">
      <c r="J302" s="26">
        <f>(D302*Komponen!$C$10+E302*Komponen!$C$11+F302*Komponen!$C$13+G302*Komponen!$C$15+H302*Komponen!$C$17+I302*Komponen!$C$19)/100</f>
        <v>0</v>
      </c>
      <c r="K302" s="26" t="str">
        <f t="shared" si="5"/>
        <v>E</v>
      </c>
      <c r="L302" s="26">
        <f>VLOOKUP(K302,'Skala Nilai'!E:F,2)</f>
        <v>0</v>
      </c>
    </row>
    <row r="303" spans="10:12" x14ac:dyDescent="0.25">
      <c r="J303" s="26">
        <f>(D303*Komponen!$C$10+E303*Komponen!$C$11+F303*Komponen!$C$13+G303*Komponen!$C$15+H303*Komponen!$C$17+I303*Komponen!$C$19)/100</f>
        <v>0</v>
      </c>
      <c r="K303" s="26" t="str">
        <f t="shared" si="5"/>
        <v>E</v>
      </c>
      <c r="L303" s="26">
        <f>VLOOKUP(K303,'Skala Nilai'!E:F,2)</f>
        <v>0</v>
      </c>
    </row>
    <row r="304" spans="10:12" x14ac:dyDescent="0.25">
      <c r="J304" s="26">
        <f>(D304*Komponen!$C$10+E304*Komponen!$C$11+F304*Komponen!$C$13+G304*Komponen!$C$15+H304*Komponen!$C$17+I304*Komponen!$C$19)/100</f>
        <v>0</v>
      </c>
      <c r="K304" s="26" t="str">
        <f t="shared" si="5"/>
        <v>E</v>
      </c>
      <c r="L304" s="26">
        <f>VLOOKUP(K304,'Skala Nilai'!E:F,2)</f>
        <v>0</v>
      </c>
    </row>
    <row r="305" spans="10:12" x14ac:dyDescent="0.25">
      <c r="J305" s="26">
        <f>(D305*Komponen!$C$10+E305*Komponen!$C$11+F305*Komponen!$C$13+G305*Komponen!$C$15+H305*Komponen!$C$17+I305*Komponen!$C$19)/100</f>
        <v>0</v>
      </c>
      <c r="K305" s="26" t="str">
        <f t="shared" si="5"/>
        <v>E</v>
      </c>
      <c r="L305" s="26">
        <f>VLOOKUP(K305,'Skala Nilai'!E:F,2)</f>
        <v>0</v>
      </c>
    </row>
    <row r="306" spans="10:12" x14ac:dyDescent="0.25">
      <c r="J306" s="26">
        <f>(D306*Komponen!$C$10+E306*Komponen!$C$11+F306*Komponen!$C$13+G306*Komponen!$C$15+H306*Komponen!$C$17+I306*Komponen!$C$19)/100</f>
        <v>0</v>
      </c>
      <c r="K306" s="26" t="str">
        <f t="shared" si="5"/>
        <v>E</v>
      </c>
      <c r="L306" s="26">
        <f>VLOOKUP(K306,'Skala Nilai'!E:F,2)</f>
        <v>0</v>
      </c>
    </row>
    <row r="307" spans="10:12" x14ac:dyDescent="0.25">
      <c r="J307" s="26">
        <f>(D307*Komponen!$C$10+E307*Komponen!$C$11+F307*Komponen!$C$13+G307*Komponen!$C$15+H307*Komponen!$C$17+I307*Komponen!$C$19)/100</f>
        <v>0</v>
      </c>
      <c r="K307" s="26" t="str">
        <f t="shared" si="5"/>
        <v>E</v>
      </c>
      <c r="L307" s="26">
        <f>VLOOKUP(K307,'Skala Nilai'!E:F,2)</f>
        <v>0</v>
      </c>
    </row>
    <row r="308" spans="10:12" x14ac:dyDescent="0.25">
      <c r="J308" s="26">
        <f>(D308*Komponen!$C$10+E308*Komponen!$C$11+F308*Komponen!$C$13+G308*Komponen!$C$15+H308*Komponen!$C$17+I308*Komponen!$C$19)/100</f>
        <v>0</v>
      </c>
      <c r="K308" s="26" t="str">
        <f t="shared" si="5"/>
        <v>E</v>
      </c>
      <c r="L308" s="26">
        <f>VLOOKUP(K308,'Skala Nilai'!E:F,2)</f>
        <v>0</v>
      </c>
    </row>
    <row r="309" spans="10:12" x14ac:dyDescent="0.25">
      <c r="J309" s="26">
        <f>(D309*Komponen!$C$10+E309*Komponen!$C$11+F309*Komponen!$C$13+G309*Komponen!$C$15+H309*Komponen!$C$17+I309*Komponen!$C$19)/100</f>
        <v>0</v>
      </c>
      <c r="K309" s="26" t="str">
        <f t="shared" si="5"/>
        <v>E</v>
      </c>
      <c r="L309" s="26">
        <f>VLOOKUP(K309,'Skala Nilai'!E:F,2)</f>
        <v>0</v>
      </c>
    </row>
    <row r="310" spans="10:12" x14ac:dyDescent="0.25">
      <c r="J310" s="26">
        <f>(D310*Komponen!$C$10+E310*Komponen!$C$11+F310*Komponen!$C$13+G310*Komponen!$C$15+H310*Komponen!$C$17+I310*Komponen!$C$19)/100</f>
        <v>0</v>
      </c>
      <c r="K310" s="26" t="str">
        <f t="shared" si="5"/>
        <v>E</v>
      </c>
      <c r="L310" s="26">
        <f>VLOOKUP(K310,'Skala Nilai'!E:F,2)</f>
        <v>0</v>
      </c>
    </row>
    <row r="311" spans="10:12" x14ac:dyDescent="0.25">
      <c r="J311" s="26">
        <f>(D311*Komponen!$C$10+E311*Komponen!$C$11+F311*Komponen!$C$13+G311*Komponen!$C$15+H311*Komponen!$C$17+I311*Komponen!$C$19)/100</f>
        <v>0</v>
      </c>
      <c r="K311" s="26" t="str">
        <f t="shared" si="5"/>
        <v>E</v>
      </c>
      <c r="L311" s="26">
        <f>VLOOKUP(K311,'Skala Nilai'!E:F,2)</f>
        <v>0</v>
      </c>
    </row>
    <row r="312" spans="10:12" x14ac:dyDescent="0.25">
      <c r="J312" s="26">
        <f>(D312*Komponen!$C$10+E312*Komponen!$C$11+F312*Komponen!$C$13+G312*Komponen!$C$15+H312*Komponen!$C$17+I312*Komponen!$C$19)/100</f>
        <v>0</v>
      </c>
      <c r="K312" s="26" t="str">
        <f t="shared" si="5"/>
        <v>E</v>
      </c>
      <c r="L312" s="26">
        <f>VLOOKUP(K312,'Skala Nilai'!E:F,2)</f>
        <v>0</v>
      </c>
    </row>
    <row r="313" spans="10:12" x14ac:dyDescent="0.25">
      <c r="J313" s="26">
        <f>(D313*Komponen!$C$10+E313*Komponen!$C$11+F313*Komponen!$C$13+G313*Komponen!$C$15+H313*Komponen!$C$17+I313*Komponen!$C$19)/100</f>
        <v>0</v>
      </c>
      <c r="K313" s="26" t="str">
        <f t="shared" si="5"/>
        <v>E</v>
      </c>
      <c r="L313" s="26">
        <f>VLOOKUP(K313,'Skala Nilai'!E:F,2)</f>
        <v>0</v>
      </c>
    </row>
    <row r="314" spans="10:12" x14ac:dyDescent="0.25">
      <c r="J314" s="26">
        <f>(D314*Komponen!$C$10+E314*Komponen!$C$11+F314*Komponen!$C$13+G314*Komponen!$C$15+H314*Komponen!$C$17+I314*Komponen!$C$19)/100</f>
        <v>0</v>
      </c>
      <c r="K314" s="26" t="str">
        <f t="shared" si="5"/>
        <v>E</v>
      </c>
      <c r="L314" s="26">
        <f>VLOOKUP(K314,'Skala Nilai'!E:F,2)</f>
        <v>0</v>
      </c>
    </row>
    <row r="315" spans="10:12" x14ac:dyDescent="0.25">
      <c r="J315" s="26">
        <f>(D315*Komponen!$C$10+E315*Komponen!$C$11+F315*Komponen!$C$13+G315*Komponen!$C$15+H315*Komponen!$C$17+I315*Komponen!$C$19)/100</f>
        <v>0</v>
      </c>
      <c r="K315" s="26" t="str">
        <f t="shared" si="5"/>
        <v>E</v>
      </c>
      <c r="L315" s="26">
        <f>VLOOKUP(K315,'Skala Nilai'!E:F,2)</f>
        <v>0</v>
      </c>
    </row>
    <row r="316" spans="10:12" x14ac:dyDescent="0.25">
      <c r="J316" s="26">
        <f>(D316*Komponen!$C$10+E316*Komponen!$C$11+F316*Komponen!$C$13+G316*Komponen!$C$15+H316*Komponen!$C$17+I316*Komponen!$C$19)/100</f>
        <v>0</v>
      </c>
      <c r="K316" s="26" t="str">
        <f t="shared" si="5"/>
        <v>E</v>
      </c>
      <c r="L316" s="26">
        <f>VLOOKUP(K316,'Skala Nilai'!E:F,2)</f>
        <v>0</v>
      </c>
    </row>
    <row r="317" spans="10:12" x14ac:dyDescent="0.25">
      <c r="J317" s="26">
        <f>(D317*Komponen!$C$10+E317*Komponen!$C$11+F317*Komponen!$C$13+G317*Komponen!$C$15+H317*Komponen!$C$17+I317*Komponen!$C$19)/100</f>
        <v>0</v>
      </c>
      <c r="K317" s="26" t="str">
        <f t="shared" si="5"/>
        <v>E</v>
      </c>
      <c r="L317" s="26">
        <f>VLOOKUP(K317,'Skala Nilai'!E:F,2)</f>
        <v>0</v>
      </c>
    </row>
    <row r="318" spans="10:12" x14ac:dyDescent="0.25">
      <c r="J318" s="26">
        <f>(D318*Komponen!$C$10+E318*Komponen!$C$11+F318*Komponen!$C$13+G318*Komponen!$C$15+H318*Komponen!$C$17+I318*Komponen!$C$19)/100</f>
        <v>0</v>
      </c>
      <c r="K318" s="26" t="str">
        <f t="shared" si="5"/>
        <v>E</v>
      </c>
      <c r="L318" s="26">
        <f>VLOOKUP(K318,'Skala Nilai'!E:F,2)</f>
        <v>0</v>
      </c>
    </row>
    <row r="319" spans="10:12" x14ac:dyDescent="0.25">
      <c r="J319" s="26">
        <f>(D319*Komponen!$C$10+E319*Komponen!$C$11+F319*Komponen!$C$13+G319*Komponen!$C$15+H319*Komponen!$C$17+I319*Komponen!$C$19)/100</f>
        <v>0</v>
      </c>
      <c r="K319" s="26" t="str">
        <f t="shared" si="5"/>
        <v>E</v>
      </c>
      <c r="L319" s="26">
        <f>VLOOKUP(K319,'Skala Nilai'!E:F,2)</f>
        <v>0</v>
      </c>
    </row>
    <row r="320" spans="10:12" x14ac:dyDescent="0.25">
      <c r="J320" s="26">
        <f>(D320*Komponen!$C$10+E320*Komponen!$C$11+F320*Komponen!$C$13+G320*Komponen!$C$15+H320*Komponen!$C$17+I320*Komponen!$C$19)/100</f>
        <v>0</v>
      </c>
      <c r="K320" s="26" t="str">
        <f t="shared" si="5"/>
        <v>E</v>
      </c>
      <c r="L320" s="26">
        <f>VLOOKUP(K320,'Skala Nilai'!E:F,2)</f>
        <v>0</v>
      </c>
    </row>
    <row r="321" spans="10:12" x14ac:dyDescent="0.25">
      <c r="J321" s="26">
        <f>(D321*Komponen!$C$10+E321*Komponen!$C$11+F321*Komponen!$C$13+G321*Komponen!$C$15+H321*Komponen!$C$17+I321*Komponen!$C$19)/100</f>
        <v>0</v>
      </c>
      <c r="K321" s="26" t="str">
        <f t="shared" si="5"/>
        <v>E</v>
      </c>
      <c r="L321" s="26">
        <f>VLOOKUP(K321,'Skala Nilai'!E:F,2)</f>
        <v>0</v>
      </c>
    </row>
    <row r="322" spans="10:12" x14ac:dyDescent="0.25">
      <c r="J322" s="26">
        <f>(D322*Komponen!$C$10+E322*Komponen!$C$11+F322*Komponen!$C$13+G322*Komponen!$C$15+H322*Komponen!$C$17+I322*Komponen!$C$19)/100</f>
        <v>0</v>
      </c>
      <c r="K322" s="26" t="str">
        <f t="shared" si="5"/>
        <v>E</v>
      </c>
      <c r="L322" s="26">
        <f>VLOOKUP(K322,'Skala Nilai'!E:F,2)</f>
        <v>0</v>
      </c>
    </row>
    <row r="323" spans="10:12" x14ac:dyDescent="0.25">
      <c r="J323" s="26">
        <f>(D323*Komponen!$C$10+E323*Komponen!$C$11+F323*Komponen!$C$13+G323*Komponen!$C$15+H323*Komponen!$C$17+I323*Komponen!$C$19)/100</f>
        <v>0</v>
      </c>
      <c r="K323" s="26" t="str">
        <f t="shared" si="5"/>
        <v>E</v>
      </c>
      <c r="L323" s="26">
        <f>VLOOKUP(K323,'Skala Nilai'!E:F,2)</f>
        <v>0</v>
      </c>
    </row>
    <row r="324" spans="10:12" x14ac:dyDescent="0.25">
      <c r="J324" s="26">
        <f>(D324*Komponen!$C$10+E324*Komponen!$C$11+F324*Komponen!$C$13+G324*Komponen!$C$15+H324*Komponen!$C$17+I324*Komponen!$C$19)/100</f>
        <v>0</v>
      </c>
      <c r="K324" s="26" t="str">
        <f t="shared" si="5"/>
        <v>E</v>
      </c>
      <c r="L324" s="26">
        <f>VLOOKUP(K324,'Skala Nilai'!E:F,2)</f>
        <v>0</v>
      </c>
    </row>
    <row r="325" spans="10:12" x14ac:dyDescent="0.25">
      <c r="J325" s="26">
        <f>(D325*Komponen!$C$10+E325*Komponen!$C$11+F325*Komponen!$C$13+G325*Komponen!$C$15+H325*Komponen!$C$17+I325*Komponen!$C$19)/100</f>
        <v>0</v>
      </c>
      <c r="K325" s="26" t="str">
        <f t="shared" si="5"/>
        <v>E</v>
      </c>
      <c r="L325" s="26">
        <f>VLOOKUP(K325,'Skala Nilai'!E:F,2)</f>
        <v>0</v>
      </c>
    </row>
    <row r="326" spans="10:12" x14ac:dyDescent="0.25">
      <c r="J326" s="26">
        <f>(D326*Komponen!$C$10+E326*Komponen!$C$11+F326*Komponen!$C$13+G326*Komponen!$C$15+H326*Komponen!$C$17+I326*Komponen!$C$19)/100</f>
        <v>0</v>
      </c>
      <c r="K326" s="26" t="str">
        <f t="shared" si="5"/>
        <v>E</v>
      </c>
      <c r="L326" s="26">
        <f>VLOOKUP(K326,'Skala Nilai'!E:F,2)</f>
        <v>0</v>
      </c>
    </row>
    <row r="327" spans="10:12" x14ac:dyDescent="0.25">
      <c r="J327" s="26">
        <f>(D327*Komponen!$C$10+E327*Komponen!$C$11+F327*Komponen!$C$13+G327*Komponen!$C$15+H327*Komponen!$C$17+I327*Komponen!$C$19)/100</f>
        <v>0</v>
      </c>
      <c r="K327" s="26" t="str">
        <f t="shared" si="5"/>
        <v>E</v>
      </c>
      <c r="L327" s="26">
        <f>VLOOKUP(K327,'Skala Nilai'!E:F,2)</f>
        <v>0</v>
      </c>
    </row>
    <row r="328" spans="10:12" x14ac:dyDescent="0.25">
      <c r="J328" s="26">
        <f>(D328*Komponen!$C$10+E328*Komponen!$C$11+F328*Komponen!$C$13+G328*Komponen!$C$15+H328*Komponen!$C$17+I328*Komponen!$C$19)/100</f>
        <v>0</v>
      </c>
      <c r="K328" s="26" t="str">
        <f t="shared" si="5"/>
        <v>E</v>
      </c>
      <c r="L328" s="26">
        <f>VLOOKUP(K328,'Skala Nilai'!E:F,2)</f>
        <v>0</v>
      </c>
    </row>
    <row r="329" spans="10:12" x14ac:dyDescent="0.25">
      <c r="J329" s="26">
        <f>(D329*Komponen!$C$10+E329*Komponen!$C$11+F329*Komponen!$C$13+G329*Komponen!$C$15+H329*Komponen!$C$17+I329*Komponen!$C$19)/100</f>
        <v>0</v>
      </c>
      <c r="K329" s="26" t="str">
        <f t="shared" si="5"/>
        <v>E</v>
      </c>
      <c r="L329" s="26">
        <f>VLOOKUP(K329,'Skala Nilai'!E:F,2)</f>
        <v>0</v>
      </c>
    </row>
    <row r="330" spans="10:12" x14ac:dyDescent="0.25">
      <c r="J330" s="26">
        <f>(D330*Komponen!$C$10+E330*Komponen!$C$11+F330*Komponen!$C$13+G330*Komponen!$C$15+H330*Komponen!$C$17+I330*Komponen!$C$19)/100</f>
        <v>0</v>
      </c>
      <c r="K330" s="26" t="str">
        <f t="shared" si="5"/>
        <v>E</v>
      </c>
      <c r="L330" s="26">
        <f>VLOOKUP(K330,'Skala Nilai'!E:F,2)</f>
        <v>0</v>
      </c>
    </row>
    <row r="331" spans="10:12" x14ac:dyDescent="0.25">
      <c r="J331" s="26">
        <f>(D331*Komponen!$C$10+E331*Komponen!$C$11+F331*Komponen!$C$13+G331*Komponen!$C$15+H331*Komponen!$C$17+I331*Komponen!$C$19)/100</f>
        <v>0</v>
      </c>
      <c r="K331" s="26" t="str">
        <f t="shared" si="5"/>
        <v>E</v>
      </c>
      <c r="L331" s="26">
        <f>VLOOKUP(K331,'Skala Nilai'!E:F,2)</f>
        <v>0</v>
      </c>
    </row>
    <row r="332" spans="10:12" x14ac:dyDescent="0.25">
      <c r="J332" s="26">
        <f>(D332*Komponen!$C$10+E332*Komponen!$C$11+F332*Komponen!$C$13+G332*Komponen!$C$15+H332*Komponen!$C$17+I332*Komponen!$C$19)/100</f>
        <v>0</v>
      </c>
      <c r="K332" s="26" t="str">
        <f t="shared" si="5"/>
        <v>E</v>
      </c>
      <c r="L332" s="26">
        <f>VLOOKUP(K332,'Skala Nilai'!E:F,2)</f>
        <v>0</v>
      </c>
    </row>
    <row r="333" spans="10:12" x14ac:dyDescent="0.25">
      <c r="J333" s="26">
        <f>(D333*Komponen!$C$10+E333*Komponen!$C$11+F333*Komponen!$C$13+G333*Komponen!$C$15+H333*Komponen!$C$17+I333*Komponen!$C$19)/100</f>
        <v>0</v>
      </c>
      <c r="K333" s="26" t="str">
        <f t="shared" si="5"/>
        <v>E</v>
      </c>
      <c r="L333" s="26">
        <f>VLOOKUP(K333,'Skala Nilai'!E:F,2)</f>
        <v>0</v>
      </c>
    </row>
    <row r="334" spans="10:12" x14ac:dyDescent="0.25">
      <c r="J334" s="26">
        <f>(D334*Komponen!$C$10+E334*Komponen!$C$11+F334*Komponen!$C$13+G334*Komponen!$C$15+H334*Komponen!$C$17+I334*Komponen!$C$19)/100</f>
        <v>0</v>
      </c>
      <c r="K334" s="26" t="str">
        <f t="shared" si="5"/>
        <v>E</v>
      </c>
      <c r="L334" s="26">
        <f>VLOOKUP(K334,'Skala Nilai'!E:F,2)</f>
        <v>0</v>
      </c>
    </row>
    <row r="335" spans="10:12" x14ac:dyDescent="0.25">
      <c r="J335" s="26">
        <f>(D335*Komponen!$C$10+E335*Komponen!$C$11+F335*Komponen!$C$13+G335*Komponen!$C$15+H335*Komponen!$C$17+I335*Komponen!$C$19)/100</f>
        <v>0</v>
      </c>
      <c r="K335" s="26" t="str">
        <f t="shared" si="5"/>
        <v>E</v>
      </c>
      <c r="L335" s="26">
        <f>VLOOKUP(K335,'Skala Nilai'!E:F,2)</f>
        <v>0</v>
      </c>
    </row>
    <row r="336" spans="10:12" x14ac:dyDescent="0.25">
      <c r="J336" s="26">
        <f>(D336*Komponen!$C$10+E336*Komponen!$C$11+F336*Komponen!$C$13+G336*Komponen!$C$15+H336*Komponen!$C$17+I336*Komponen!$C$19)/100</f>
        <v>0</v>
      </c>
      <c r="K336" s="26" t="str">
        <f t="shared" si="5"/>
        <v>E</v>
      </c>
      <c r="L336" s="26">
        <f>VLOOKUP(K336,'Skala Nilai'!E:F,2)</f>
        <v>0</v>
      </c>
    </row>
    <row r="337" spans="10:12" x14ac:dyDescent="0.25">
      <c r="J337" s="26">
        <f>(D337*Komponen!$C$10+E337*Komponen!$C$11+F337*Komponen!$C$13+G337*Komponen!$C$15+H337*Komponen!$C$17+I337*Komponen!$C$19)/100</f>
        <v>0</v>
      </c>
      <c r="K337" s="26" t="str">
        <f t="shared" si="5"/>
        <v>E</v>
      </c>
      <c r="L337" s="26">
        <f>VLOOKUP(K337,'Skala Nilai'!E:F,2)</f>
        <v>0</v>
      </c>
    </row>
    <row r="338" spans="10:12" x14ac:dyDescent="0.25">
      <c r="J338" s="26">
        <f>(D338*Komponen!$C$10+E338*Komponen!$C$11+F338*Komponen!$C$13+G338*Komponen!$C$15+H338*Komponen!$C$17+I338*Komponen!$C$19)/100</f>
        <v>0</v>
      </c>
      <c r="K338" s="26" t="str">
        <f t="shared" si="5"/>
        <v>E</v>
      </c>
      <c r="L338" s="26">
        <f>VLOOKUP(K338,'Skala Nilai'!E:F,2)</f>
        <v>0</v>
      </c>
    </row>
    <row r="339" spans="10:12" x14ac:dyDescent="0.25">
      <c r="J339" s="26">
        <f>(D339*Komponen!$C$10+E339*Komponen!$C$11+F339*Komponen!$C$13+G339*Komponen!$C$15+H339*Komponen!$C$17+I339*Komponen!$C$19)/100</f>
        <v>0</v>
      </c>
      <c r="K339" s="26" t="str">
        <f t="shared" si="5"/>
        <v>E</v>
      </c>
      <c r="L339" s="26">
        <f>VLOOKUP(K339,'Skala Nilai'!E:F,2)</f>
        <v>0</v>
      </c>
    </row>
    <row r="340" spans="10:12" x14ac:dyDescent="0.25">
      <c r="J340" s="26">
        <f>(D340*Komponen!$C$10+E340*Komponen!$C$11+F340*Komponen!$C$13+G340*Komponen!$C$15+H340*Komponen!$C$17+I340*Komponen!$C$19)/100</f>
        <v>0</v>
      </c>
      <c r="K340" s="26" t="str">
        <f t="shared" si="5"/>
        <v>E</v>
      </c>
      <c r="L340" s="26">
        <f>VLOOKUP(K340,'Skala Nilai'!E:F,2)</f>
        <v>0</v>
      </c>
    </row>
    <row r="341" spans="10:12" x14ac:dyDescent="0.25">
      <c r="J341" s="26">
        <f>(D341*Komponen!$C$10+E341*Komponen!$C$11+F341*Komponen!$C$13+G341*Komponen!$C$15+H341*Komponen!$C$17+I341*Komponen!$C$19)/100</f>
        <v>0</v>
      </c>
      <c r="K341" s="26" t="str">
        <f t="shared" si="5"/>
        <v>E</v>
      </c>
      <c r="L341" s="26">
        <f>VLOOKUP(K341,'Skala Nilai'!E:F,2)</f>
        <v>0</v>
      </c>
    </row>
    <row r="342" spans="10:12" x14ac:dyDescent="0.25">
      <c r="J342" s="26">
        <f>(D342*Komponen!$C$10+E342*Komponen!$C$11+F342*Komponen!$C$13+G342*Komponen!$C$15+H342*Komponen!$C$17+I342*Komponen!$C$19)/100</f>
        <v>0</v>
      </c>
      <c r="K342" s="26" t="str">
        <f t="shared" si="5"/>
        <v>E</v>
      </c>
      <c r="L342" s="26">
        <f>VLOOKUP(K342,'Skala Nilai'!E:F,2)</f>
        <v>0</v>
      </c>
    </row>
    <row r="343" spans="10:12" x14ac:dyDescent="0.25">
      <c r="J343" s="26">
        <f>(D343*Komponen!$C$10+E343*Komponen!$C$11+F343*Komponen!$C$13+G343*Komponen!$C$15+H343*Komponen!$C$17+I343*Komponen!$C$19)/100</f>
        <v>0</v>
      </c>
      <c r="K343" s="26" t="str">
        <f t="shared" si="5"/>
        <v>E</v>
      </c>
      <c r="L343" s="26">
        <f>VLOOKUP(K343,'Skala Nilai'!E:F,2)</f>
        <v>0</v>
      </c>
    </row>
    <row r="344" spans="10:12" x14ac:dyDescent="0.25">
      <c r="J344" s="26">
        <f>(D344*Komponen!$C$10+E344*Komponen!$C$11+F344*Komponen!$C$13+G344*Komponen!$C$15+H344*Komponen!$C$17+I344*Komponen!$C$19)/100</f>
        <v>0</v>
      </c>
      <c r="K344" s="26" t="str">
        <f t="shared" si="5"/>
        <v>E</v>
      </c>
      <c r="L344" s="26">
        <f>VLOOKUP(K344,'Skala Nilai'!E:F,2)</f>
        <v>0</v>
      </c>
    </row>
    <row r="345" spans="10:12" x14ac:dyDescent="0.25">
      <c r="J345" s="26">
        <f>(D345*Komponen!$C$10+E345*Komponen!$C$11+F345*Komponen!$C$13+G345*Komponen!$C$15+H345*Komponen!$C$17+I345*Komponen!$C$19)/100</f>
        <v>0</v>
      </c>
      <c r="K345" s="26" t="str">
        <f t="shared" si="5"/>
        <v>E</v>
      </c>
      <c r="L345" s="26">
        <f>VLOOKUP(K345,'Skala Nilai'!E:F,2)</f>
        <v>0</v>
      </c>
    </row>
    <row r="346" spans="10:12" x14ac:dyDescent="0.25">
      <c r="J346" s="26">
        <f>(D346*Komponen!$C$10+E346*Komponen!$C$11+F346*Komponen!$C$13+G346*Komponen!$C$15+H346*Komponen!$C$17+I346*Komponen!$C$19)/100</f>
        <v>0</v>
      </c>
      <c r="K346" s="26" t="str">
        <f t="shared" si="5"/>
        <v>E</v>
      </c>
      <c r="L346" s="26">
        <f>VLOOKUP(K346,'Skala Nilai'!E:F,2)</f>
        <v>0</v>
      </c>
    </row>
    <row r="347" spans="10:12" x14ac:dyDescent="0.25">
      <c r="J347" s="26">
        <f>(D347*Komponen!$C$10+E347*Komponen!$C$11+F347*Komponen!$C$13+G347*Komponen!$C$15+H347*Komponen!$C$17+I347*Komponen!$C$19)/100</f>
        <v>0</v>
      </c>
      <c r="K347" s="26" t="str">
        <f t="shared" ref="K347:K410" si="6">IF(J347&lt;25,"E",IF(J347&lt;50,"D",IF(J347&lt;55,"C",IF(J347&lt;60,"C+",IF(J347&lt;65,"B-",IF(J347&lt;70,"B",IF(J347&lt;75,"B+",IF(J347&lt;80,"A-","A"))))))))</f>
        <v>E</v>
      </c>
      <c r="L347" s="26">
        <f>VLOOKUP(K347,'Skala Nilai'!E:F,2)</f>
        <v>0</v>
      </c>
    </row>
    <row r="348" spans="10:12" x14ac:dyDescent="0.25">
      <c r="J348" s="26">
        <f>(D348*Komponen!$C$10+E348*Komponen!$C$11+F348*Komponen!$C$13+G348*Komponen!$C$15+H348*Komponen!$C$17+I348*Komponen!$C$19)/100</f>
        <v>0</v>
      </c>
      <c r="K348" s="26" t="str">
        <f t="shared" si="6"/>
        <v>E</v>
      </c>
      <c r="L348" s="26">
        <f>VLOOKUP(K348,'Skala Nilai'!E:F,2)</f>
        <v>0</v>
      </c>
    </row>
    <row r="349" spans="10:12" x14ac:dyDescent="0.25">
      <c r="J349" s="26">
        <f>(D349*Komponen!$C$10+E349*Komponen!$C$11+F349*Komponen!$C$13+G349*Komponen!$C$15+H349*Komponen!$C$17+I349*Komponen!$C$19)/100</f>
        <v>0</v>
      </c>
      <c r="K349" s="26" t="str">
        <f t="shared" si="6"/>
        <v>E</v>
      </c>
      <c r="L349" s="26">
        <f>VLOOKUP(K349,'Skala Nilai'!E:F,2)</f>
        <v>0</v>
      </c>
    </row>
    <row r="350" spans="10:12" x14ac:dyDescent="0.25">
      <c r="J350" s="26">
        <f>(D350*Komponen!$C$10+E350*Komponen!$C$11+F350*Komponen!$C$13+G350*Komponen!$C$15+H350*Komponen!$C$17+I350*Komponen!$C$19)/100</f>
        <v>0</v>
      </c>
      <c r="K350" s="26" t="str">
        <f t="shared" si="6"/>
        <v>E</v>
      </c>
      <c r="L350" s="26">
        <f>VLOOKUP(K350,'Skala Nilai'!E:F,2)</f>
        <v>0</v>
      </c>
    </row>
    <row r="351" spans="10:12" x14ac:dyDescent="0.25">
      <c r="J351" s="26">
        <f>(D351*Komponen!$C$10+E351*Komponen!$C$11+F351*Komponen!$C$13+G351*Komponen!$C$15+H351*Komponen!$C$17+I351*Komponen!$C$19)/100</f>
        <v>0</v>
      </c>
      <c r="K351" s="26" t="str">
        <f t="shared" si="6"/>
        <v>E</v>
      </c>
      <c r="L351" s="26">
        <f>VLOOKUP(K351,'Skala Nilai'!E:F,2)</f>
        <v>0</v>
      </c>
    </row>
    <row r="352" spans="10:12" x14ac:dyDescent="0.25">
      <c r="J352" s="26">
        <f>(D352*Komponen!$C$10+E352*Komponen!$C$11+F352*Komponen!$C$13+G352*Komponen!$C$15+H352*Komponen!$C$17+I352*Komponen!$C$19)/100</f>
        <v>0</v>
      </c>
      <c r="K352" s="26" t="str">
        <f t="shared" si="6"/>
        <v>E</v>
      </c>
      <c r="L352" s="26">
        <f>VLOOKUP(K352,'Skala Nilai'!E:F,2)</f>
        <v>0</v>
      </c>
    </row>
    <row r="353" spans="10:12" x14ac:dyDescent="0.25">
      <c r="J353" s="26">
        <f>(D353*Komponen!$C$10+E353*Komponen!$C$11+F353*Komponen!$C$13+G353*Komponen!$C$15+H353*Komponen!$C$17+I353*Komponen!$C$19)/100</f>
        <v>0</v>
      </c>
      <c r="K353" s="26" t="str">
        <f t="shared" si="6"/>
        <v>E</v>
      </c>
      <c r="L353" s="26">
        <f>VLOOKUP(K353,'Skala Nilai'!E:F,2)</f>
        <v>0</v>
      </c>
    </row>
    <row r="354" spans="10:12" x14ac:dyDescent="0.25">
      <c r="J354" s="26">
        <f>(D354*Komponen!$C$10+E354*Komponen!$C$11+F354*Komponen!$C$13+G354*Komponen!$C$15+H354*Komponen!$C$17+I354*Komponen!$C$19)/100</f>
        <v>0</v>
      </c>
      <c r="K354" s="26" t="str">
        <f t="shared" si="6"/>
        <v>E</v>
      </c>
      <c r="L354" s="26">
        <f>VLOOKUP(K354,'Skala Nilai'!E:F,2)</f>
        <v>0</v>
      </c>
    </row>
    <row r="355" spans="10:12" x14ac:dyDescent="0.25">
      <c r="J355" s="26">
        <f>(D355*Komponen!$C$10+E355*Komponen!$C$11+F355*Komponen!$C$13+G355*Komponen!$C$15+H355*Komponen!$C$17+I355*Komponen!$C$19)/100</f>
        <v>0</v>
      </c>
      <c r="K355" s="26" t="str">
        <f t="shared" si="6"/>
        <v>E</v>
      </c>
      <c r="L355" s="26">
        <f>VLOOKUP(K355,'Skala Nilai'!E:F,2)</f>
        <v>0</v>
      </c>
    </row>
    <row r="356" spans="10:12" x14ac:dyDescent="0.25">
      <c r="J356" s="26">
        <f>(D356*Komponen!$C$10+E356*Komponen!$C$11+F356*Komponen!$C$13+G356*Komponen!$C$15+H356*Komponen!$C$17+I356*Komponen!$C$19)/100</f>
        <v>0</v>
      </c>
      <c r="K356" s="26" t="str">
        <f t="shared" si="6"/>
        <v>E</v>
      </c>
      <c r="L356" s="26">
        <f>VLOOKUP(K356,'Skala Nilai'!E:F,2)</f>
        <v>0</v>
      </c>
    </row>
    <row r="357" spans="10:12" x14ac:dyDescent="0.25">
      <c r="J357" s="26">
        <f>(D357*Komponen!$C$10+E357*Komponen!$C$11+F357*Komponen!$C$13+G357*Komponen!$C$15+H357*Komponen!$C$17+I357*Komponen!$C$19)/100</f>
        <v>0</v>
      </c>
      <c r="K357" s="26" t="str">
        <f t="shared" si="6"/>
        <v>E</v>
      </c>
      <c r="L357" s="26">
        <f>VLOOKUP(K357,'Skala Nilai'!E:F,2)</f>
        <v>0</v>
      </c>
    </row>
    <row r="358" spans="10:12" x14ac:dyDescent="0.25">
      <c r="J358" s="26">
        <f>(D358*Komponen!$C$10+E358*Komponen!$C$11+F358*Komponen!$C$13+G358*Komponen!$C$15+H358*Komponen!$C$17+I358*Komponen!$C$19)/100</f>
        <v>0</v>
      </c>
      <c r="K358" s="26" t="str">
        <f t="shared" si="6"/>
        <v>E</v>
      </c>
      <c r="L358" s="26">
        <f>VLOOKUP(K358,'Skala Nilai'!E:F,2)</f>
        <v>0</v>
      </c>
    </row>
    <row r="359" spans="10:12" x14ac:dyDescent="0.25">
      <c r="J359" s="26">
        <f>(D359*Komponen!$C$10+E359*Komponen!$C$11+F359*Komponen!$C$13+G359*Komponen!$C$15+H359*Komponen!$C$17+I359*Komponen!$C$19)/100</f>
        <v>0</v>
      </c>
      <c r="K359" s="26" t="str">
        <f t="shared" si="6"/>
        <v>E</v>
      </c>
      <c r="L359" s="26">
        <f>VLOOKUP(K359,'Skala Nilai'!E:F,2)</f>
        <v>0</v>
      </c>
    </row>
    <row r="360" spans="10:12" x14ac:dyDescent="0.25">
      <c r="J360" s="26">
        <f>(D360*Komponen!$C$10+E360*Komponen!$C$11+F360*Komponen!$C$13+G360*Komponen!$C$15+H360*Komponen!$C$17+I360*Komponen!$C$19)/100</f>
        <v>0</v>
      </c>
      <c r="K360" s="26" t="str">
        <f t="shared" si="6"/>
        <v>E</v>
      </c>
      <c r="L360" s="26">
        <f>VLOOKUP(K360,'Skala Nilai'!E:F,2)</f>
        <v>0</v>
      </c>
    </row>
    <row r="361" spans="10:12" x14ac:dyDescent="0.25">
      <c r="J361" s="26">
        <f>(D361*Komponen!$C$10+E361*Komponen!$C$11+F361*Komponen!$C$13+G361*Komponen!$C$15+H361*Komponen!$C$17+I361*Komponen!$C$19)/100</f>
        <v>0</v>
      </c>
      <c r="K361" s="26" t="str">
        <f t="shared" si="6"/>
        <v>E</v>
      </c>
      <c r="L361" s="26">
        <f>VLOOKUP(K361,'Skala Nilai'!E:F,2)</f>
        <v>0</v>
      </c>
    </row>
    <row r="362" spans="10:12" x14ac:dyDescent="0.25">
      <c r="J362" s="26">
        <f>(D362*Komponen!$C$10+E362*Komponen!$C$11+F362*Komponen!$C$13+G362*Komponen!$C$15+H362*Komponen!$C$17+I362*Komponen!$C$19)/100</f>
        <v>0</v>
      </c>
      <c r="K362" s="26" t="str">
        <f t="shared" si="6"/>
        <v>E</v>
      </c>
      <c r="L362" s="26">
        <f>VLOOKUP(K362,'Skala Nilai'!E:F,2)</f>
        <v>0</v>
      </c>
    </row>
    <row r="363" spans="10:12" x14ac:dyDescent="0.25">
      <c r="J363" s="26">
        <f>(D363*Komponen!$C$10+E363*Komponen!$C$11+F363*Komponen!$C$13+G363*Komponen!$C$15+H363*Komponen!$C$17+I363*Komponen!$C$19)/100</f>
        <v>0</v>
      </c>
      <c r="K363" s="26" t="str">
        <f t="shared" si="6"/>
        <v>E</v>
      </c>
      <c r="L363" s="26">
        <f>VLOOKUP(K363,'Skala Nilai'!E:F,2)</f>
        <v>0</v>
      </c>
    </row>
    <row r="364" spans="10:12" x14ac:dyDescent="0.25">
      <c r="J364" s="26">
        <f>(D364*Komponen!$C$10+E364*Komponen!$C$11+F364*Komponen!$C$13+G364*Komponen!$C$15+H364*Komponen!$C$17+I364*Komponen!$C$19)/100</f>
        <v>0</v>
      </c>
      <c r="K364" s="26" t="str">
        <f t="shared" si="6"/>
        <v>E</v>
      </c>
      <c r="L364" s="26">
        <f>VLOOKUP(K364,'Skala Nilai'!E:F,2)</f>
        <v>0</v>
      </c>
    </row>
    <row r="365" spans="10:12" x14ac:dyDescent="0.25">
      <c r="J365" s="26">
        <f>(D365*Komponen!$C$10+E365*Komponen!$C$11+F365*Komponen!$C$13+G365*Komponen!$C$15+H365*Komponen!$C$17+I365*Komponen!$C$19)/100</f>
        <v>0</v>
      </c>
      <c r="K365" s="26" t="str">
        <f t="shared" si="6"/>
        <v>E</v>
      </c>
      <c r="L365" s="26">
        <f>VLOOKUP(K365,'Skala Nilai'!E:F,2)</f>
        <v>0</v>
      </c>
    </row>
    <row r="366" spans="10:12" x14ac:dyDescent="0.25">
      <c r="J366" s="26">
        <f>(D366*Komponen!$C$10+E366*Komponen!$C$11+F366*Komponen!$C$13+G366*Komponen!$C$15+H366*Komponen!$C$17+I366*Komponen!$C$19)/100</f>
        <v>0</v>
      </c>
      <c r="K366" s="26" t="str">
        <f t="shared" si="6"/>
        <v>E</v>
      </c>
      <c r="L366" s="26">
        <f>VLOOKUP(K366,'Skala Nilai'!E:F,2)</f>
        <v>0</v>
      </c>
    </row>
    <row r="367" spans="10:12" x14ac:dyDescent="0.25">
      <c r="J367" s="26">
        <f>(D367*Komponen!$C$10+E367*Komponen!$C$11+F367*Komponen!$C$13+G367*Komponen!$C$15+H367*Komponen!$C$17+I367*Komponen!$C$19)/100</f>
        <v>0</v>
      </c>
      <c r="K367" s="26" t="str">
        <f t="shared" si="6"/>
        <v>E</v>
      </c>
      <c r="L367" s="26">
        <f>VLOOKUP(K367,'Skala Nilai'!E:F,2)</f>
        <v>0</v>
      </c>
    </row>
    <row r="368" spans="10:12" x14ac:dyDescent="0.25">
      <c r="J368" s="26">
        <f>(D368*Komponen!$C$10+E368*Komponen!$C$11+F368*Komponen!$C$13+G368*Komponen!$C$15+H368*Komponen!$C$17+I368*Komponen!$C$19)/100</f>
        <v>0</v>
      </c>
      <c r="K368" s="26" t="str">
        <f t="shared" si="6"/>
        <v>E</v>
      </c>
      <c r="L368" s="26">
        <f>VLOOKUP(K368,'Skala Nilai'!E:F,2)</f>
        <v>0</v>
      </c>
    </row>
    <row r="369" spans="10:12" x14ac:dyDescent="0.25">
      <c r="J369" s="26">
        <f>(D369*Komponen!$C$10+E369*Komponen!$C$11+F369*Komponen!$C$13+G369*Komponen!$C$15+H369*Komponen!$C$17+I369*Komponen!$C$19)/100</f>
        <v>0</v>
      </c>
      <c r="K369" s="26" t="str">
        <f t="shared" si="6"/>
        <v>E</v>
      </c>
      <c r="L369" s="26">
        <f>VLOOKUP(K369,'Skala Nilai'!E:F,2)</f>
        <v>0</v>
      </c>
    </row>
    <row r="370" spans="10:12" x14ac:dyDescent="0.25">
      <c r="J370" s="26">
        <f>(D370*Komponen!$C$10+E370*Komponen!$C$11+F370*Komponen!$C$13+G370*Komponen!$C$15+H370*Komponen!$C$17+I370*Komponen!$C$19)/100</f>
        <v>0</v>
      </c>
      <c r="K370" s="26" t="str">
        <f t="shared" si="6"/>
        <v>E</v>
      </c>
      <c r="L370" s="26">
        <f>VLOOKUP(K370,'Skala Nilai'!E:F,2)</f>
        <v>0</v>
      </c>
    </row>
    <row r="371" spans="10:12" x14ac:dyDescent="0.25">
      <c r="J371" s="26">
        <f>(D371*Komponen!$C$10+E371*Komponen!$C$11+F371*Komponen!$C$13+G371*Komponen!$C$15+H371*Komponen!$C$17+I371*Komponen!$C$19)/100</f>
        <v>0</v>
      </c>
      <c r="K371" s="26" t="str">
        <f t="shared" si="6"/>
        <v>E</v>
      </c>
      <c r="L371" s="26">
        <f>VLOOKUP(K371,'Skala Nilai'!E:F,2)</f>
        <v>0</v>
      </c>
    </row>
    <row r="372" spans="10:12" x14ac:dyDescent="0.25">
      <c r="J372" s="26">
        <f>(D372*Komponen!$C$10+E372*Komponen!$C$11+F372*Komponen!$C$13+G372*Komponen!$C$15+H372*Komponen!$C$17+I372*Komponen!$C$19)/100</f>
        <v>0</v>
      </c>
      <c r="K372" s="26" t="str">
        <f t="shared" si="6"/>
        <v>E</v>
      </c>
      <c r="L372" s="26">
        <f>VLOOKUP(K372,'Skala Nilai'!E:F,2)</f>
        <v>0</v>
      </c>
    </row>
    <row r="373" spans="10:12" x14ac:dyDescent="0.25">
      <c r="J373" s="26">
        <f>(D373*Komponen!$C$10+E373*Komponen!$C$11+F373*Komponen!$C$13+G373*Komponen!$C$15+H373*Komponen!$C$17+I373*Komponen!$C$19)/100</f>
        <v>0</v>
      </c>
      <c r="K373" s="26" t="str">
        <f t="shared" si="6"/>
        <v>E</v>
      </c>
      <c r="L373" s="26">
        <f>VLOOKUP(K373,'Skala Nilai'!E:F,2)</f>
        <v>0</v>
      </c>
    </row>
    <row r="374" spans="10:12" x14ac:dyDescent="0.25">
      <c r="J374" s="26">
        <f>(D374*Komponen!$C$10+E374*Komponen!$C$11+F374*Komponen!$C$13+G374*Komponen!$C$15+H374*Komponen!$C$17+I374*Komponen!$C$19)/100</f>
        <v>0</v>
      </c>
      <c r="K374" s="26" t="str">
        <f t="shared" si="6"/>
        <v>E</v>
      </c>
      <c r="L374" s="26">
        <f>VLOOKUP(K374,'Skala Nilai'!E:F,2)</f>
        <v>0</v>
      </c>
    </row>
    <row r="375" spans="10:12" x14ac:dyDescent="0.25">
      <c r="J375" s="26">
        <f>(D375*Komponen!$C$10+E375*Komponen!$C$11+F375*Komponen!$C$13+G375*Komponen!$C$15+H375*Komponen!$C$17+I375*Komponen!$C$19)/100</f>
        <v>0</v>
      </c>
      <c r="K375" s="26" t="str">
        <f t="shared" si="6"/>
        <v>E</v>
      </c>
      <c r="L375" s="26">
        <f>VLOOKUP(K375,'Skala Nilai'!E:F,2)</f>
        <v>0</v>
      </c>
    </row>
    <row r="376" spans="10:12" x14ac:dyDescent="0.25">
      <c r="J376" s="26">
        <f>(D376*Komponen!$C$10+E376*Komponen!$C$11+F376*Komponen!$C$13+G376*Komponen!$C$15+H376*Komponen!$C$17+I376*Komponen!$C$19)/100</f>
        <v>0</v>
      </c>
      <c r="K376" s="26" t="str">
        <f t="shared" si="6"/>
        <v>E</v>
      </c>
      <c r="L376" s="26">
        <f>VLOOKUP(K376,'Skala Nilai'!E:F,2)</f>
        <v>0</v>
      </c>
    </row>
    <row r="377" spans="10:12" x14ac:dyDescent="0.25">
      <c r="J377" s="26">
        <f>(D377*Komponen!$C$10+E377*Komponen!$C$11+F377*Komponen!$C$13+G377*Komponen!$C$15+H377*Komponen!$C$17+I377*Komponen!$C$19)/100</f>
        <v>0</v>
      </c>
      <c r="K377" s="26" t="str">
        <f t="shared" si="6"/>
        <v>E</v>
      </c>
      <c r="L377" s="26">
        <f>VLOOKUP(K377,'Skala Nilai'!E:F,2)</f>
        <v>0</v>
      </c>
    </row>
    <row r="378" spans="10:12" x14ac:dyDescent="0.25">
      <c r="J378" s="26">
        <f>(D378*Komponen!$C$10+E378*Komponen!$C$11+F378*Komponen!$C$13+G378*Komponen!$C$15+H378*Komponen!$C$17+I378*Komponen!$C$19)/100</f>
        <v>0</v>
      </c>
      <c r="K378" s="26" t="str">
        <f t="shared" si="6"/>
        <v>E</v>
      </c>
      <c r="L378" s="26">
        <f>VLOOKUP(K378,'Skala Nilai'!E:F,2)</f>
        <v>0</v>
      </c>
    </row>
    <row r="379" spans="10:12" x14ac:dyDescent="0.25">
      <c r="J379" s="26">
        <f>(D379*Komponen!$C$10+E379*Komponen!$C$11+F379*Komponen!$C$13+G379*Komponen!$C$15+H379*Komponen!$C$17+I379*Komponen!$C$19)/100</f>
        <v>0</v>
      </c>
      <c r="K379" s="26" t="str">
        <f t="shared" si="6"/>
        <v>E</v>
      </c>
      <c r="L379" s="26">
        <f>VLOOKUP(K379,'Skala Nilai'!E:F,2)</f>
        <v>0</v>
      </c>
    </row>
    <row r="380" spans="10:12" x14ac:dyDescent="0.25">
      <c r="J380" s="26">
        <f>(D380*Komponen!$C$10+E380*Komponen!$C$11+F380*Komponen!$C$13+G380*Komponen!$C$15+H380*Komponen!$C$17+I380*Komponen!$C$19)/100</f>
        <v>0</v>
      </c>
      <c r="K380" s="26" t="str">
        <f t="shared" si="6"/>
        <v>E</v>
      </c>
      <c r="L380" s="26">
        <f>VLOOKUP(K380,'Skala Nilai'!E:F,2)</f>
        <v>0</v>
      </c>
    </row>
    <row r="381" spans="10:12" x14ac:dyDescent="0.25">
      <c r="J381" s="26">
        <f>(D381*Komponen!$C$10+E381*Komponen!$C$11+F381*Komponen!$C$13+G381*Komponen!$C$15+H381*Komponen!$C$17+I381*Komponen!$C$19)/100</f>
        <v>0</v>
      </c>
      <c r="K381" s="26" t="str">
        <f t="shared" si="6"/>
        <v>E</v>
      </c>
      <c r="L381" s="26">
        <f>VLOOKUP(K381,'Skala Nilai'!E:F,2)</f>
        <v>0</v>
      </c>
    </row>
    <row r="382" spans="10:12" x14ac:dyDescent="0.25">
      <c r="J382" s="26">
        <f>(D382*Komponen!$C$10+E382*Komponen!$C$11+F382*Komponen!$C$13+G382*Komponen!$C$15+H382*Komponen!$C$17+I382*Komponen!$C$19)/100</f>
        <v>0</v>
      </c>
      <c r="K382" s="26" t="str">
        <f t="shared" si="6"/>
        <v>E</v>
      </c>
      <c r="L382" s="26">
        <f>VLOOKUP(K382,'Skala Nilai'!E:F,2)</f>
        <v>0</v>
      </c>
    </row>
    <row r="383" spans="10:12" x14ac:dyDescent="0.25">
      <c r="J383" s="26">
        <f>(D383*Komponen!$C$10+E383*Komponen!$C$11+F383*Komponen!$C$13+G383*Komponen!$C$15+H383*Komponen!$C$17+I383*Komponen!$C$19)/100</f>
        <v>0</v>
      </c>
      <c r="K383" s="26" t="str">
        <f t="shared" si="6"/>
        <v>E</v>
      </c>
      <c r="L383" s="26">
        <f>VLOOKUP(K383,'Skala Nilai'!E:F,2)</f>
        <v>0</v>
      </c>
    </row>
    <row r="384" spans="10:12" x14ac:dyDescent="0.25">
      <c r="J384" s="26">
        <f>(D384*Komponen!$C$10+E384*Komponen!$C$11+F384*Komponen!$C$13+G384*Komponen!$C$15+H384*Komponen!$C$17+I384*Komponen!$C$19)/100</f>
        <v>0</v>
      </c>
      <c r="K384" s="26" t="str">
        <f t="shared" si="6"/>
        <v>E</v>
      </c>
      <c r="L384" s="26">
        <f>VLOOKUP(K384,'Skala Nilai'!E:F,2)</f>
        <v>0</v>
      </c>
    </row>
    <row r="385" spans="10:12" x14ac:dyDescent="0.25">
      <c r="J385" s="26">
        <f>(D385*Komponen!$C$10+E385*Komponen!$C$11+F385*Komponen!$C$13+G385*Komponen!$C$15+H385*Komponen!$C$17+I385*Komponen!$C$19)/100</f>
        <v>0</v>
      </c>
      <c r="K385" s="26" t="str">
        <f t="shared" si="6"/>
        <v>E</v>
      </c>
      <c r="L385" s="26">
        <f>VLOOKUP(K385,'Skala Nilai'!E:F,2)</f>
        <v>0</v>
      </c>
    </row>
    <row r="386" spans="10:12" x14ac:dyDescent="0.25">
      <c r="J386" s="26">
        <f>(D386*Komponen!$C$10+E386*Komponen!$C$11+F386*Komponen!$C$13+G386*Komponen!$C$15+H386*Komponen!$C$17+I386*Komponen!$C$19)/100</f>
        <v>0</v>
      </c>
      <c r="K386" s="26" t="str">
        <f t="shared" si="6"/>
        <v>E</v>
      </c>
      <c r="L386" s="26">
        <f>VLOOKUP(K386,'Skala Nilai'!E:F,2)</f>
        <v>0</v>
      </c>
    </row>
    <row r="387" spans="10:12" x14ac:dyDescent="0.25">
      <c r="J387" s="26">
        <f>(D387*Komponen!$C$10+E387*Komponen!$C$11+F387*Komponen!$C$13+G387*Komponen!$C$15+H387*Komponen!$C$17+I387*Komponen!$C$19)/100</f>
        <v>0</v>
      </c>
      <c r="K387" s="26" t="str">
        <f t="shared" si="6"/>
        <v>E</v>
      </c>
      <c r="L387" s="26">
        <f>VLOOKUP(K387,'Skala Nilai'!E:F,2)</f>
        <v>0</v>
      </c>
    </row>
    <row r="388" spans="10:12" x14ac:dyDescent="0.25">
      <c r="J388" s="26">
        <f>(D388*Komponen!$C$10+E388*Komponen!$C$11+F388*Komponen!$C$13+G388*Komponen!$C$15+H388*Komponen!$C$17+I388*Komponen!$C$19)/100</f>
        <v>0</v>
      </c>
      <c r="K388" s="26" t="str">
        <f t="shared" si="6"/>
        <v>E</v>
      </c>
      <c r="L388" s="26">
        <f>VLOOKUP(K388,'Skala Nilai'!E:F,2)</f>
        <v>0</v>
      </c>
    </row>
    <row r="389" spans="10:12" x14ac:dyDescent="0.25">
      <c r="J389" s="26">
        <f>(D389*Komponen!$C$10+E389*Komponen!$C$11+F389*Komponen!$C$13+G389*Komponen!$C$15+H389*Komponen!$C$17+I389*Komponen!$C$19)/100</f>
        <v>0</v>
      </c>
      <c r="K389" s="26" t="str">
        <f t="shared" si="6"/>
        <v>E</v>
      </c>
      <c r="L389" s="26">
        <f>VLOOKUP(K389,'Skala Nilai'!E:F,2)</f>
        <v>0</v>
      </c>
    </row>
    <row r="390" spans="10:12" x14ac:dyDescent="0.25">
      <c r="J390" s="26">
        <f>(D390*Komponen!$C$10+E390*Komponen!$C$11+F390*Komponen!$C$13+G390*Komponen!$C$15+H390*Komponen!$C$17+I390*Komponen!$C$19)/100</f>
        <v>0</v>
      </c>
      <c r="K390" s="26" t="str">
        <f t="shared" si="6"/>
        <v>E</v>
      </c>
      <c r="L390" s="26">
        <f>VLOOKUP(K390,'Skala Nilai'!E:F,2)</f>
        <v>0</v>
      </c>
    </row>
    <row r="391" spans="10:12" x14ac:dyDescent="0.25">
      <c r="J391" s="26">
        <f>(D391*Komponen!$C$10+E391*Komponen!$C$11+F391*Komponen!$C$13+G391*Komponen!$C$15+H391*Komponen!$C$17+I391*Komponen!$C$19)/100</f>
        <v>0</v>
      </c>
      <c r="K391" s="26" t="str">
        <f t="shared" si="6"/>
        <v>E</v>
      </c>
      <c r="L391" s="26">
        <f>VLOOKUP(K391,'Skala Nilai'!E:F,2)</f>
        <v>0</v>
      </c>
    </row>
    <row r="392" spans="10:12" x14ac:dyDescent="0.25">
      <c r="J392" s="26">
        <f>(D392*Komponen!$C$10+E392*Komponen!$C$11+F392*Komponen!$C$13+G392*Komponen!$C$15+H392*Komponen!$C$17+I392*Komponen!$C$19)/100</f>
        <v>0</v>
      </c>
      <c r="K392" s="26" t="str">
        <f t="shared" si="6"/>
        <v>E</v>
      </c>
      <c r="L392" s="26">
        <f>VLOOKUP(K392,'Skala Nilai'!E:F,2)</f>
        <v>0</v>
      </c>
    </row>
    <row r="393" spans="10:12" x14ac:dyDescent="0.25">
      <c r="J393" s="26">
        <f>(D393*Komponen!$C$10+E393*Komponen!$C$11+F393*Komponen!$C$13+G393*Komponen!$C$15+H393*Komponen!$C$17+I393*Komponen!$C$19)/100</f>
        <v>0</v>
      </c>
      <c r="K393" s="26" t="str">
        <f t="shared" si="6"/>
        <v>E</v>
      </c>
      <c r="L393" s="26">
        <f>VLOOKUP(K393,'Skala Nilai'!E:F,2)</f>
        <v>0</v>
      </c>
    </row>
    <row r="394" spans="10:12" x14ac:dyDescent="0.25">
      <c r="J394" s="26">
        <f>(D394*Komponen!$C$10+E394*Komponen!$C$11+F394*Komponen!$C$13+G394*Komponen!$C$15+H394*Komponen!$C$17+I394*Komponen!$C$19)/100</f>
        <v>0</v>
      </c>
      <c r="K394" s="26" t="str">
        <f t="shared" si="6"/>
        <v>E</v>
      </c>
      <c r="L394" s="26">
        <f>VLOOKUP(K394,'Skala Nilai'!E:F,2)</f>
        <v>0</v>
      </c>
    </row>
    <row r="395" spans="10:12" x14ac:dyDescent="0.25">
      <c r="J395" s="26">
        <f>(D395*Komponen!$C$10+E395*Komponen!$C$11+F395*Komponen!$C$13+G395*Komponen!$C$15+H395*Komponen!$C$17+I395*Komponen!$C$19)/100</f>
        <v>0</v>
      </c>
      <c r="K395" s="26" t="str">
        <f t="shared" si="6"/>
        <v>E</v>
      </c>
      <c r="L395" s="26">
        <f>VLOOKUP(K395,'Skala Nilai'!E:F,2)</f>
        <v>0</v>
      </c>
    </row>
    <row r="396" spans="10:12" x14ac:dyDescent="0.25">
      <c r="J396" s="26">
        <f>(D396*Komponen!$C$10+E396*Komponen!$C$11+F396*Komponen!$C$13+G396*Komponen!$C$15+H396*Komponen!$C$17+I396*Komponen!$C$19)/100</f>
        <v>0</v>
      </c>
      <c r="K396" s="26" t="str">
        <f t="shared" si="6"/>
        <v>E</v>
      </c>
      <c r="L396" s="26">
        <f>VLOOKUP(K396,'Skala Nilai'!E:F,2)</f>
        <v>0</v>
      </c>
    </row>
    <row r="397" spans="10:12" x14ac:dyDescent="0.25">
      <c r="J397" s="26">
        <f>(D397*Komponen!$C$10+E397*Komponen!$C$11+F397*Komponen!$C$13+G397*Komponen!$C$15+H397*Komponen!$C$17+I397*Komponen!$C$19)/100</f>
        <v>0</v>
      </c>
      <c r="K397" s="26" t="str">
        <f t="shared" si="6"/>
        <v>E</v>
      </c>
      <c r="L397" s="26">
        <f>VLOOKUP(K397,'Skala Nilai'!E:F,2)</f>
        <v>0</v>
      </c>
    </row>
    <row r="398" spans="10:12" x14ac:dyDescent="0.25">
      <c r="J398" s="26">
        <f>(D398*Komponen!$C$10+E398*Komponen!$C$11+F398*Komponen!$C$13+G398*Komponen!$C$15+H398*Komponen!$C$17+I398*Komponen!$C$19)/100</f>
        <v>0</v>
      </c>
      <c r="K398" s="26" t="str">
        <f t="shared" si="6"/>
        <v>E</v>
      </c>
      <c r="L398" s="26">
        <f>VLOOKUP(K398,'Skala Nilai'!E:F,2)</f>
        <v>0</v>
      </c>
    </row>
    <row r="399" spans="10:12" x14ac:dyDescent="0.25">
      <c r="J399" s="26">
        <f>(D399*Komponen!$C$10+E399*Komponen!$C$11+F399*Komponen!$C$13+G399*Komponen!$C$15+H399*Komponen!$C$17+I399*Komponen!$C$19)/100</f>
        <v>0</v>
      </c>
      <c r="K399" s="26" t="str">
        <f t="shared" si="6"/>
        <v>E</v>
      </c>
      <c r="L399" s="26">
        <f>VLOOKUP(K399,'Skala Nilai'!E:F,2)</f>
        <v>0</v>
      </c>
    </row>
    <row r="400" spans="10:12" x14ac:dyDescent="0.25">
      <c r="J400" s="26">
        <f>(D400*Komponen!$C$10+E400*Komponen!$C$11+F400*Komponen!$C$13+G400*Komponen!$C$15+H400*Komponen!$C$17+I400*Komponen!$C$19)/100</f>
        <v>0</v>
      </c>
      <c r="K400" s="26" t="str">
        <f t="shared" si="6"/>
        <v>E</v>
      </c>
      <c r="L400" s="26">
        <f>VLOOKUP(K400,'Skala Nilai'!E:F,2)</f>
        <v>0</v>
      </c>
    </row>
    <row r="401" spans="10:12" x14ac:dyDescent="0.25">
      <c r="J401" s="26">
        <f>(D401*Komponen!$C$10+E401*Komponen!$C$11+F401*Komponen!$C$13+G401*Komponen!$C$15+H401*Komponen!$C$17+I401*Komponen!$C$19)/100</f>
        <v>0</v>
      </c>
      <c r="K401" s="26" t="str">
        <f t="shared" si="6"/>
        <v>E</v>
      </c>
      <c r="L401" s="26">
        <f>VLOOKUP(K401,'Skala Nilai'!E:F,2)</f>
        <v>0</v>
      </c>
    </row>
    <row r="402" spans="10:12" x14ac:dyDescent="0.25">
      <c r="J402" s="26">
        <f>(D402*Komponen!$C$10+E402*Komponen!$C$11+F402*Komponen!$C$13+G402*Komponen!$C$15+H402*Komponen!$C$17+I402*Komponen!$C$19)/100</f>
        <v>0</v>
      </c>
      <c r="K402" s="26" t="str">
        <f t="shared" si="6"/>
        <v>E</v>
      </c>
      <c r="L402" s="26">
        <f>VLOOKUP(K402,'Skala Nilai'!E:F,2)</f>
        <v>0</v>
      </c>
    </row>
    <row r="403" spans="10:12" x14ac:dyDescent="0.25">
      <c r="J403" s="26">
        <f>(D403*Komponen!$C$10+E403*Komponen!$C$11+F403*Komponen!$C$13+G403*Komponen!$C$15+H403*Komponen!$C$17+I403*Komponen!$C$19)/100</f>
        <v>0</v>
      </c>
      <c r="K403" s="26" t="str">
        <f t="shared" si="6"/>
        <v>E</v>
      </c>
      <c r="L403" s="26">
        <f>VLOOKUP(K403,'Skala Nilai'!E:F,2)</f>
        <v>0</v>
      </c>
    </row>
    <row r="404" spans="10:12" x14ac:dyDescent="0.25">
      <c r="J404" s="26">
        <f>(D404*Komponen!$C$10+E404*Komponen!$C$11+F404*Komponen!$C$13+G404*Komponen!$C$15+H404*Komponen!$C$17+I404*Komponen!$C$19)/100</f>
        <v>0</v>
      </c>
      <c r="K404" s="26" t="str">
        <f t="shared" si="6"/>
        <v>E</v>
      </c>
      <c r="L404" s="26">
        <f>VLOOKUP(K404,'Skala Nilai'!E:F,2)</f>
        <v>0</v>
      </c>
    </row>
    <row r="405" spans="10:12" x14ac:dyDescent="0.25">
      <c r="J405" s="26">
        <f>(D405*Komponen!$C$10+E405*Komponen!$C$11+F405*Komponen!$C$13+G405*Komponen!$C$15+H405*Komponen!$C$17+I405*Komponen!$C$19)/100</f>
        <v>0</v>
      </c>
      <c r="K405" s="26" t="str">
        <f t="shared" si="6"/>
        <v>E</v>
      </c>
      <c r="L405" s="26">
        <f>VLOOKUP(K405,'Skala Nilai'!E:F,2)</f>
        <v>0</v>
      </c>
    </row>
    <row r="406" spans="10:12" x14ac:dyDescent="0.25">
      <c r="J406" s="26">
        <f>(D406*Komponen!$C$10+E406*Komponen!$C$11+F406*Komponen!$C$13+G406*Komponen!$C$15+H406*Komponen!$C$17+I406*Komponen!$C$19)/100</f>
        <v>0</v>
      </c>
      <c r="K406" s="26" t="str">
        <f t="shared" si="6"/>
        <v>E</v>
      </c>
      <c r="L406" s="26">
        <f>VLOOKUP(K406,'Skala Nilai'!E:F,2)</f>
        <v>0</v>
      </c>
    </row>
    <row r="407" spans="10:12" x14ac:dyDescent="0.25">
      <c r="J407" s="26">
        <f>(D407*Komponen!$C$10+E407*Komponen!$C$11+F407*Komponen!$C$13+G407*Komponen!$C$15+H407*Komponen!$C$17+I407*Komponen!$C$19)/100</f>
        <v>0</v>
      </c>
      <c r="K407" s="26" t="str">
        <f t="shared" si="6"/>
        <v>E</v>
      </c>
      <c r="L407" s="26">
        <f>VLOOKUP(K407,'Skala Nilai'!E:F,2)</f>
        <v>0</v>
      </c>
    </row>
    <row r="408" spans="10:12" x14ac:dyDescent="0.25">
      <c r="J408" s="26">
        <f>(D408*Komponen!$C$10+E408*Komponen!$C$11+F408*Komponen!$C$13+G408*Komponen!$C$15+H408*Komponen!$C$17+I408*Komponen!$C$19)/100</f>
        <v>0</v>
      </c>
      <c r="K408" s="26" t="str">
        <f t="shared" si="6"/>
        <v>E</v>
      </c>
      <c r="L408" s="26">
        <f>VLOOKUP(K408,'Skala Nilai'!E:F,2)</f>
        <v>0</v>
      </c>
    </row>
    <row r="409" spans="10:12" x14ac:dyDescent="0.25">
      <c r="J409" s="26">
        <f>(D409*Komponen!$C$10+E409*Komponen!$C$11+F409*Komponen!$C$13+G409*Komponen!$C$15+H409*Komponen!$C$17+I409*Komponen!$C$19)/100</f>
        <v>0</v>
      </c>
      <c r="K409" s="26" t="str">
        <f t="shared" si="6"/>
        <v>E</v>
      </c>
      <c r="L409" s="26">
        <f>VLOOKUP(K409,'Skala Nilai'!E:F,2)</f>
        <v>0</v>
      </c>
    </row>
    <row r="410" spans="10:12" x14ac:dyDescent="0.25">
      <c r="J410" s="26">
        <f>(D410*Komponen!$C$10+E410*Komponen!$C$11+F410*Komponen!$C$13+G410*Komponen!$C$15+H410*Komponen!$C$17+I410*Komponen!$C$19)/100</f>
        <v>0</v>
      </c>
      <c r="K410" s="26" t="str">
        <f t="shared" si="6"/>
        <v>E</v>
      </c>
      <c r="L410" s="26">
        <f>VLOOKUP(K410,'Skala Nilai'!E:F,2)</f>
        <v>0</v>
      </c>
    </row>
    <row r="411" spans="10:12" x14ac:dyDescent="0.25">
      <c r="J411" s="26">
        <f>(D411*Komponen!$C$10+E411*Komponen!$C$11+F411*Komponen!$C$13+G411*Komponen!$C$15+H411*Komponen!$C$17+I411*Komponen!$C$19)/100</f>
        <v>0</v>
      </c>
      <c r="K411" s="26" t="str">
        <f t="shared" ref="K411:K474" si="7">IF(J411&lt;25,"E",IF(J411&lt;50,"D",IF(J411&lt;55,"C",IF(J411&lt;60,"C+",IF(J411&lt;65,"B-",IF(J411&lt;70,"B",IF(J411&lt;75,"B+",IF(J411&lt;80,"A-","A"))))))))</f>
        <v>E</v>
      </c>
      <c r="L411" s="26">
        <f>VLOOKUP(K411,'Skala Nilai'!E:F,2)</f>
        <v>0</v>
      </c>
    </row>
    <row r="412" spans="10:12" x14ac:dyDescent="0.25">
      <c r="J412" s="26">
        <f>(D412*Komponen!$C$10+E412*Komponen!$C$11+F412*Komponen!$C$13+G412*Komponen!$C$15+H412*Komponen!$C$17+I412*Komponen!$C$19)/100</f>
        <v>0</v>
      </c>
      <c r="K412" s="26" t="str">
        <f t="shared" si="7"/>
        <v>E</v>
      </c>
      <c r="L412" s="26">
        <f>VLOOKUP(K412,'Skala Nilai'!E:F,2)</f>
        <v>0</v>
      </c>
    </row>
    <row r="413" spans="10:12" x14ac:dyDescent="0.25">
      <c r="J413" s="26">
        <f>(D413*Komponen!$C$10+E413*Komponen!$C$11+F413*Komponen!$C$13+G413*Komponen!$C$15+H413*Komponen!$C$17+I413*Komponen!$C$19)/100</f>
        <v>0</v>
      </c>
      <c r="K413" s="26" t="str">
        <f t="shared" si="7"/>
        <v>E</v>
      </c>
      <c r="L413" s="26">
        <f>VLOOKUP(K413,'Skala Nilai'!E:F,2)</f>
        <v>0</v>
      </c>
    </row>
    <row r="414" spans="10:12" x14ac:dyDescent="0.25">
      <c r="J414" s="26">
        <f>(D414*Komponen!$C$10+E414*Komponen!$C$11+F414*Komponen!$C$13+G414*Komponen!$C$15+H414*Komponen!$C$17+I414*Komponen!$C$19)/100</f>
        <v>0</v>
      </c>
      <c r="K414" s="26" t="str">
        <f t="shared" si="7"/>
        <v>E</v>
      </c>
      <c r="L414" s="26">
        <f>VLOOKUP(K414,'Skala Nilai'!E:F,2)</f>
        <v>0</v>
      </c>
    </row>
    <row r="415" spans="10:12" x14ac:dyDescent="0.25">
      <c r="J415" s="26">
        <f>(D415*Komponen!$C$10+E415*Komponen!$C$11+F415*Komponen!$C$13+G415*Komponen!$C$15+H415*Komponen!$C$17+I415*Komponen!$C$19)/100</f>
        <v>0</v>
      </c>
      <c r="K415" s="26" t="str">
        <f t="shared" si="7"/>
        <v>E</v>
      </c>
      <c r="L415" s="26">
        <f>VLOOKUP(K415,'Skala Nilai'!E:F,2)</f>
        <v>0</v>
      </c>
    </row>
    <row r="416" spans="10:12" x14ac:dyDescent="0.25">
      <c r="J416" s="26">
        <f>(D416*Komponen!$C$10+E416*Komponen!$C$11+F416*Komponen!$C$13+G416*Komponen!$C$15+H416*Komponen!$C$17+I416*Komponen!$C$19)/100</f>
        <v>0</v>
      </c>
      <c r="K416" s="26" t="str">
        <f t="shared" si="7"/>
        <v>E</v>
      </c>
      <c r="L416" s="26">
        <f>VLOOKUP(K416,'Skala Nilai'!E:F,2)</f>
        <v>0</v>
      </c>
    </row>
    <row r="417" spans="10:12" x14ac:dyDescent="0.25">
      <c r="J417" s="26">
        <f>(D417*Komponen!$C$10+E417*Komponen!$C$11+F417*Komponen!$C$13+G417*Komponen!$C$15+H417*Komponen!$C$17+I417*Komponen!$C$19)/100</f>
        <v>0</v>
      </c>
      <c r="K417" s="26" t="str">
        <f t="shared" si="7"/>
        <v>E</v>
      </c>
      <c r="L417" s="26">
        <f>VLOOKUP(K417,'Skala Nilai'!E:F,2)</f>
        <v>0</v>
      </c>
    </row>
    <row r="418" spans="10:12" x14ac:dyDescent="0.25">
      <c r="J418" s="26">
        <f>(D418*Komponen!$C$10+E418*Komponen!$C$11+F418*Komponen!$C$13+G418*Komponen!$C$15+H418*Komponen!$C$17+I418*Komponen!$C$19)/100</f>
        <v>0</v>
      </c>
      <c r="K418" s="26" t="str">
        <f t="shared" si="7"/>
        <v>E</v>
      </c>
      <c r="L418" s="26">
        <f>VLOOKUP(K418,'Skala Nilai'!E:F,2)</f>
        <v>0</v>
      </c>
    </row>
    <row r="419" spans="10:12" x14ac:dyDescent="0.25">
      <c r="J419" s="26">
        <f>(D419*Komponen!$C$10+E419*Komponen!$C$11+F419*Komponen!$C$13+G419*Komponen!$C$15+H419*Komponen!$C$17+I419*Komponen!$C$19)/100</f>
        <v>0</v>
      </c>
      <c r="K419" s="26" t="str">
        <f t="shared" si="7"/>
        <v>E</v>
      </c>
      <c r="L419" s="26">
        <f>VLOOKUP(K419,'Skala Nilai'!E:F,2)</f>
        <v>0</v>
      </c>
    </row>
    <row r="420" spans="10:12" x14ac:dyDescent="0.25">
      <c r="J420" s="26">
        <f>(D420*Komponen!$C$10+E420*Komponen!$C$11+F420*Komponen!$C$13+G420*Komponen!$C$15+H420*Komponen!$C$17+I420*Komponen!$C$19)/100</f>
        <v>0</v>
      </c>
      <c r="K420" s="26" t="str">
        <f t="shared" si="7"/>
        <v>E</v>
      </c>
      <c r="L420" s="26">
        <f>VLOOKUP(K420,'Skala Nilai'!E:F,2)</f>
        <v>0</v>
      </c>
    </row>
    <row r="421" spans="10:12" x14ac:dyDescent="0.25">
      <c r="J421" s="26">
        <f>(D421*Komponen!$C$10+E421*Komponen!$C$11+F421*Komponen!$C$13+G421*Komponen!$C$15+H421*Komponen!$C$17+I421*Komponen!$C$19)/100</f>
        <v>0</v>
      </c>
      <c r="K421" s="26" t="str">
        <f t="shared" si="7"/>
        <v>E</v>
      </c>
      <c r="L421" s="26">
        <f>VLOOKUP(K421,'Skala Nilai'!E:F,2)</f>
        <v>0</v>
      </c>
    </row>
    <row r="422" spans="10:12" x14ac:dyDescent="0.25">
      <c r="J422" s="26">
        <f>(D422*Komponen!$C$10+E422*Komponen!$C$11+F422*Komponen!$C$13+G422*Komponen!$C$15+H422*Komponen!$C$17+I422*Komponen!$C$19)/100</f>
        <v>0</v>
      </c>
      <c r="K422" s="26" t="str">
        <f t="shared" si="7"/>
        <v>E</v>
      </c>
      <c r="L422" s="26">
        <f>VLOOKUP(K422,'Skala Nilai'!E:F,2)</f>
        <v>0</v>
      </c>
    </row>
    <row r="423" spans="10:12" x14ac:dyDescent="0.25">
      <c r="J423" s="26">
        <f>(D423*Komponen!$C$10+E423*Komponen!$C$11+F423*Komponen!$C$13+G423*Komponen!$C$15+H423*Komponen!$C$17+I423*Komponen!$C$19)/100</f>
        <v>0</v>
      </c>
      <c r="K423" s="26" t="str">
        <f t="shared" si="7"/>
        <v>E</v>
      </c>
      <c r="L423" s="26">
        <f>VLOOKUP(K423,'Skala Nilai'!E:F,2)</f>
        <v>0</v>
      </c>
    </row>
    <row r="424" spans="10:12" x14ac:dyDescent="0.25">
      <c r="J424" s="26">
        <f>(D424*Komponen!$C$10+E424*Komponen!$C$11+F424*Komponen!$C$13+G424*Komponen!$C$15+H424*Komponen!$C$17+I424*Komponen!$C$19)/100</f>
        <v>0</v>
      </c>
      <c r="K424" s="26" t="str">
        <f t="shared" si="7"/>
        <v>E</v>
      </c>
      <c r="L424" s="26">
        <f>VLOOKUP(K424,'Skala Nilai'!E:F,2)</f>
        <v>0</v>
      </c>
    </row>
    <row r="425" spans="10:12" x14ac:dyDescent="0.25">
      <c r="J425" s="26">
        <f>(D425*Komponen!$C$10+E425*Komponen!$C$11+F425*Komponen!$C$13+G425*Komponen!$C$15+H425*Komponen!$C$17+I425*Komponen!$C$19)/100</f>
        <v>0</v>
      </c>
      <c r="K425" s="26" t="str">
        <f t="shared" si="7"/>
        <v>E</v>
      </c>
      <c r="L425" s="26">
        <f>VLOOKUP(K425,'Skala Nilai'!E:F,2)</f>
        <v>0</v>
      </c>
    </row>
    <row r="426" spans="10:12" x14ac:dyDescent="0.25">
      <c r="J426" s="26">
        <f>(D426*Komponen!$C$10+E426*Komponen!$C$11+F426*Komponen!$C$13+G426*Komponen!$C$15+H426*Komponen!$C$17+I426*Komponen!$C$19)/100</f>
        <v>0</v>
      </c>
      <c r="K426" s="26" t="str">
        <f t="shared" si="7"/>
        <v>E</v>
      </c>
      <c r="L426" s="26">
        <f>VLOOKUP(K426,'Skala Nilai'!E:F,2)</f>
        <v>0</v>
      </c>
    </row>
    <row r="427" spans="10:12" x14ac:dyDescent="0.25">
      <c r="J427" s="26">
        <f>(D427*Komponen!$C$10+E427*Komponen!$C$11+F427*Komponen!$C$13+G427*Komponen!$C$15+H427*Komponen!$C$17+I427*Komponen!$C$19)/100</f>
        <v>0</v>
      </c>
      <c r="K427" s="26" t="str">
        <f t="shared" si="7"/>
        <v>E</v>
      </c>
      <c r="L427" s="26">
        <f>VLOOKUP(K427,'Skala Nilai'!E:F,2)</f>
        <v>0</v>
      </c>
    </row>
    <row r="428" spans="10:12" x14ac:dyDescent="0.25">
      <c r="J428" s="26">
        <f>(D428*Komponen!$C$10+E428*Komponen!$C$11+F428*Komponen!$C$13+G428*Komponen!$C$15+H428*Komponen!$C$17+I428*Komponen!$C$19)/100</f>
        <v>0</v>
      </c>
      <c r="K428" s="26" t="str">
        <f t="shared" si="7"/>
        <v>E</v>
      </c>
      <c r="L428" s="26">
        <f>VLOOKUP(K428,'Skala Nilai'!E:F,2)</f>
        <v>0</v>
      </c>
    </row>
    <row r="429" spans="10:12" x14ac:dyDescent="0.25">
      <c r="J429" s="26">
        <f>(D429*Komponen!$C$10+E429*Komponen!$C$11+F429*Komponen!$C$13+G429*Komponen!$C$15+H429*Komponen!$C$17+I429*Komponen!$C$19)/100</f>
        <v>0</v>
      </c>
      <c r="K429" s="26" t="str">
        <f t="shared" si="7"/>
        <v>E</v>
      </c>
      <c r="L429" s="26">
        <f>VLOOKUP(K429,'Skala Nilai'!E:F,2)</f>
        <v>0</v>
      </c>
    </row>
    <row r="430" spans="10:12" x14ac:dyDescent="0.25">
      <c r="J430" s="26">
        <f>(D430*Komponen!$C$10+E430*Komponen!$C$11+F430*Komponen!$C$13+G430*Komponen!$C$15+H430*Komponen!$C$17+I430*Komponen!$C$19)/100</f>
        <v>0</v>
      </c>
      <c r="K430" s="26" t="str">
        <f t="shared" si="7"/>
        <v>E</v>
      </c>
      <c r="L430" s="26">
        <f>VLOOKUP(K430,'Skala Nilai'!E:F,2)</f>
        <v>0</v>
      </c>
    </row>
    <row r="431" spans="10:12" x14ac:dyDescent="0.25">
      <c r="J431" s="26">
        <f>(D431*Komponen!$C$10+E431*Komponen!$C$11+F431*Komponen!$C$13+G431*Komponen!$C$15+H431*Komponen!$C$17+I431*Komponen!$C$19)/100</f>
        <v>0</v>
      </c>
      <c r="K431" s="26" t="str">
        <f t="shared" si="7"/>
        <v>E</v>
      </c>
      <c r="L431" s="26">
        <f>VLOOKUP(K431,'Skala Nilai'!E:F,2)</f>
        <v>0</v>
      </c>
    </row>
    <row r="432" spans="10:12" x14ac:dyDescent="0.25">
      <c r="J432" s="26">
        <f>(D432*Komponen!$C$10+E432*Komponen!$C$11+F432*Komponen!$C$13+G432*Komponen!$C$15+H432*Komponen!$C$17+I432*Komponen!$C$19)/100</f>
        <v>0</v>
      </c>
      <c r="K432" s="26" t="str">
        <f t="shared" si="7"/>
        <v>E</v>
      </c>
      <c r="L432" s="26">
        <f>VLOOKUP(K432,'Skala Nilai'!E:F,2)</f>
        <v>0</v>
      </c>
    </row>
    <row r="433" spans="10:12" x14ac:dyDescent="0.25">
      <c r="J433" s="26">
        <f>(D433*Komponen!$C$10+E433*Komponen!$C$11+F433*Komponen!$C$13+G433*Komponen!$C$15+H433*Komponen!$C$17+I433*Komponen!$C$19)/100</f>
        <v>0</v>
      </c>
      <c r="K433" s="26" t="str">
        <f t="shared" si="7"/>
        <v>E</v>
      </c>
      <c r="L433" s="26">
        <f>VLOOKUP(K433,'Skala Nilai'!E:F,2)</f>
        <v>0</v>
      </c>
    </row>
    <row r="434" spans="10:12" x14ac:dyDescent="0.25">
      <c r="J434" s="26">
        <f>(D434*Komponen!$C$10+E434*Komponen!$C$11+F434*Komponen!$C$13+G434*Komponen!$C$15+H434*Komponen!$C$17+I434*Komponen!$C$19)/100</f>
        <v>0</v>
      </c>
      <c r="K434" s="26" t="str">
        <f t="shared" si="7"/>
        <v>E</v>
      </c>
      <c r="L434" s="26">
        <f>VLOOKUP(K434,'Skala Nilai'!E:F,2)</f>
        <v>0</v>
      </c>
    </row>
    <row r="435" spans="10:12" x14ac:dyDescent="0.25">
      <c r="J435" s="26">
        <f>(D435*Komponen!$C$10+E435*Komponen!$C$11+F435*Komponen!$C$13+G435*Komponen!$C$15+H435*Komponen!$C$17+I435*Komponen!$C$19)/100</f>
        <v>0</v>
      </c>
      <c r="K435" s="26" t="str">
        <f t="shared" si="7"/>
        <v>E</v>
      </c>
      <c r="L435" s="26">
        <f>VLOOKUP(K435,'Skala Nilai'!E:F,2)</f>
        <v>0</v>
      </c>
    </row>
    <row r="436" spans="10:12" x14ac:dyDescent="0.25">
      <c r="J436" s="26">
        <f>(D436*Komponen!$C$10+E436*Komponen!$C$11+F436*Komponen!$C$13+G436*Komponen!$C$15+H436*Komponen!$C$17+I436*Komponen!$C$19)/100</f>
        <v>0</v>
      </c>
      <c r="K436" s="26" t="str">
        <f t="shared" si="7"/>
        <v>E</v>
      </c>
      <c r="L436" s="26">
        <f>VLOOKUP(K436,'Skala Nilai'!E:F,2)</f>
        <v>0</v>
      </c>
    </row>
    <row r="437" spans="10:12" x14ac:dyDescent="0.25">
      <c r="J437" s="26">
        <f>(D437*Komponen!$C$10+E437*Komponen!$C$11+F437*Komponen!$C$13+G437*Komponen!$C$15+H437*Komponen!$C$17+I437*Komponen!$C$19)/100</f>
        <v>0</v>
      </c>
      <c r="K437" s="26" t="str">
        <f t="shared" si="7"/>
        <v>E</v>
      </c>
      <c r="L437" s="26">
        <f>VLOOKUP(K437,'Skala Nilai'!E:F,2)</f>
        <v>0</v>
      </c>
    </row>
    <row r="438" spans="10:12" x14ac:dyDescent="0.25">
      <c r="J438" s="26">
        <f>(D438*Komponen!$C$10+E438*Komponen!$C$11+F438*Komponen!$C$13+G438*Komponen!$C$15+H438*Komponen!$C$17+I438*Komponen!$C$19)/100</f>
        <v>0</v>
      </c>
      <c r="K438" s="26" t="str">
        <f t="shared" si="7"/>
        <v>E</v>
      </c>
      <c r="L438" s="26">
        <f>VLOOKUP(K438,'Skala Nilai'!E:F,2)</f>
        <v>0</v>
      </c>
    </row>
    <row r="439" spans="10:12" x14ac:dyDescent="0.25">
      <c r="J439" s="26">
        <f>(D439*Komponen!$C$10+E439*Komponen!$C$11+F439*Komponen!$C$13+G439*Komponen!$C$15+H439*Komponen!$C$17+I439*Komponen!$C$19)/100</f>
        <v>0</v>
      </c>
      <c r="K439" s="26" t="str">
        <f t="shared" si="7"/>
        <v>E</v>
      </c>
      <c r="L439" s="26">
        <f>VLOOKUP(K439,'Skala Nilai'!E:F,2)</f>
        <v>0</v>
      </c>
    </row>
    <row r="440" spans="10:12" x14ac:dyDescent="0.25">
      <c r="J440" s="26">
        <f>(D440*Komponen!$C$10+E440*Komponen!$C$11+F440*Komponen!$C$13+G440*Komponen!$C$15+H440*Komponen!$C$17+I440*Komponen!$C$19)/100</f>
        <v>0</v>
      </c>
      <c r="K440" s="26" t="str">
        <f t="shared" si="7"/>
        <v>E</v>
      </c>
      <c r="L440" s="26">
        <f>VLOOKUP(K440,'Skala Nilai'!E:F,2)</f>
        <v>0</v>
      </c>
    </row>
    <row r="441" spans="10:12" x14ac:dyDescent="0.25">
      <c r="J441" s="26">
        <f>(D441*Komponen!$C$10+E441*Komponen!$C$11+F441*Komponen!$C$13+G441*Komponen!$C$15+H441*Komponen!$C$17+I441*Komponen!$C$19)/100</f>
        <v>0</v>
      </c>
      <c r="K441" s="26" t="str">
        <f t="shared" si="7"/>
        <v>E</v>
      </c>
      <c r="L441" s="26">
        <f>VLOOKUP(K441,'Skala Nilai'!E:F,2)</f>
        <v>0</v>
      </c>
    </row>
    <row r="442" spans="10:12" x14ac:dyDescent="0.25">
      <c r="J442" s="26">
        <f>(D442*Komponen!$C$10+E442*Komponen!$C$11+F442*Komponen!$C$13+G442*Komponen!$C$15+H442*Komponen!$C$17+I442*Komponen!$C$19)/100</f>
        <v>0</v>
      </c>
      <c r="K442" s="26" t="str">
        <f t="shared" si="7"/>
        <v>E</v>
      </c>
      <c r="L442" s="26">
        <f>VLOOKUP(K442,'Skala Nilai'!E:F,2)</f>
        <v>0</v>
      </c>
    </row>
    <row r="443" spans="10:12" x14ac:dyDescent="0.25">
      <c r="J443" s="26">
        <f>(D443*Komponen!$C$10+E443*Komponen!$C$11+F443*Komponen!$C$13+G443*Komponen!$C$15+H443*Komponen!$C$17+I443*Komponen!$C$19)/100</f>
        <v>0</v>
      </c>
      <c r="K443" s="26" t="str">
        <f t="shared" si="7"/>
        <v>E</v>
      </c>
      <c r="L443" s="26">
        <f>VLOOKUP(K443,'Skala Nilai'!E:F,2)</f>
        <v>0</v>
      </c>
    </row>
    <row r="444" spans="10:12" x14ac:dyDescent="0.25">
      <c r="J444" s="26">
        <f>(D444*Komponen!$C$10+E444*Komponen!$C$11+F444*Komponen!$C$13+G444*Komponen!$C$15+H444*Komponen!$C$17+I444*Komponen!$C$19)/100</f>
        <v>0</v>
      </c>
      <c r="K444" s="26" t="str">
        <f t="shared" si="7"/>
        <v>E</v>
      </c>
      <c r="L444" s="26">
        <f>VLOOKUP(K444,'Skala Nilai'!E:F,2)</f>
        <v>0</v>
      </c>
    </row>
    <row r="445" spans="10:12" x14ac:dyDescent="0.25">
      <c r="J445" s="26">
        <f>(D445*Komponen!$C$10+E445*Komponen!$C$11+F445*Komponen!$C$13+G445*Komponen!$C$15+H445*Komponen!$C$17+I445*Komponen!$C$19)/100</f>
        <v>0</v>
      </c>
      <c r="K445" s="26" t="str">
        <f t="shared" si="7"/>
        <v>E</v>
      </c>
      <c r="L445" s="26">
        <f>VLOOKUP(K445,'Skala Nilai'!E:F,2)</f>
        <v>0</v>
      </c>
    </row>
    <row r="446" spans="10:12" x14ac:dyDescent="0.25">
      <c r="J446" s="26">
        <f>(D446*Komponen!$C$10+E446*Komponen!$C$11+F446*Komponen!$C$13+G446*Komponen!$C$15+H446*Komponen!$C$17+I446*Komponen!$C$19)/100</f>
        <v>0</v>
      </c>
      <c r="K446" s="26" t="str">
        <f t="shared" si="7"/>
        <v>E</v>
      </c>
      <c r="L446" s="26">
        <f>VLOOKUP(K446,'Skala Nilai'!E:F,2)</f>
        <v>0</v>
      </c>
    </row>
    <row r="447" spans="10:12" x14ac:dyDescent="0.25">
      <c r="J447" s="26">
        <f>(D447*Komponen!$C$10+E447*Komponen!$C$11+F447*Komponen!$C$13+G447*Komponen!$C$15+H447*Komponen!$C$17+I447*Komponen!$C$19)/100</f>
        <v>0</v>
      </c>
      <c r="K447" s="26" t="str">
        <f t="shared" si="7"/>
        <v>E</v>
      </c>
      <c r="L447" s="26">
        <f>VLOOKUP(K447,'Skala Nilai'!E:F,2)</f>
        <v>0</v>
      </c>
    </row>
    <row r="448" spans="10:12" x14ac:dyDescent="0.25">
      <c r="J448" s="26">
        <f>(D448*Komponen!$C$10+E448*Komponen!$C$11+F448*Komponen!$C$13+G448*Komponen!$C$15+H448*Komponen!$C$17+I448*Komponen!$C$19)/100</f>
        <v>0</v>
      </c>
      <c r="K448" s="26" t="str">
        <f t="shared" si="7"/>
        <v>E</v>
      </c>
      <c r="L448" s="26">
        <f>VLOOKUP(K448,'Skala Nilai'!E:F,2)</f>
        <v>0</v>
      </c>
    </row>
    <row r="449" spans="10:12" x14ac:dyDescent="0.25">
      <c r="J449" s="26">
        <f>(D449*Komponen!$C$10+E449*Komponen!$C$11+F449*Komponen!$C$13+G449*Komponen!$C$15+H449*Komponen!$C$17+I449*Komponen!$C$19)/100</f>
        <v>0</v>
      </c>
      <c r="K449" s="26" t="str">
        <f t="shared" si="7"/>
        <v>E</v>
      </c>
      <c r="L449" s="26">
        <f>VLOOKUP(K449,'Skala Nilai'!E:F,2)</f>
        <v>0</v>
      </c>
    </row>
    <row r="450" spans="10:12" x14ac:dyDescent="0.25">
      <c r="J450" s="26">
        <f>(D450*Komponen!$C$10+E450*Komponen!$C$11+F450*Komponen!$C$13+G450*Komponen!$C$15+H450*Komponen!$C$17+I450*Komponen!$C$19)/100</f>
        <v>0</v>
      </c>
      <c r="K450" s="26" t="str">
        <f t="shared" si="7"/>
        <v>E</v>
      </c>
      <c r="L450" s="26">
        <f>VLOOKUP(K450,'Skala Nilai'!E:F,2)</f>
        <v>0</v>
      </c>
    </row>
    <row r="451" spans="10:12" x14ac:dyDescent="0.25">
      <c r="J451" s="26">
        <f>(D451*Komponen!$C$10+E451*Komponen!$C$11+F451*Komponen!$C$13+G451*Komponen!$C$15+H451*Komponen!$C$17+I451*Komponen!$C$19)/100</f>
        <v>0</v>
      </c>
      <c r="K451" s="26" t="str">
        <f t="shared" si="7"/>
        <v>E</v>
      </c>
      <c r="L451" s="26">
        <f>VLOOKUP(K451,'Skala Nilai'!E:F,2)</f>
        <v>0</v>
      </c>
    </row>
    <row r="452" spans="10:12" x14ac:dyDescent="0.25">
      <c r="J452" s="26">
        <f>(D452*Komponen!$C$10+E452*Komponen!$C$11+F452*Komponen!$C$13+G452*Komponen!$C$15+H452*Komponen!$C$17+I452*Komponen!$C$19)/100</f>
        <v>0</v>
      </c>
      <c r="K452" s="26" t="str">
        <f t="shared" si="7"/>
        <v>E</v>
      </c>
      <c r="L452" s="26">
        <f>VLOOKUP(K452,'Skala Nilai'!E:F,2)</f>
        <v>0</v>
      </c>
    </row>
    <row r="453" spans="10:12" x14ac:dyDescent="0.25">
      <c r="J453" s="26">
        <f>(D453*Komponen!$C$10+E453*Komponen!$C$11+F453*Komponen!$C$13+G453*Komponen!$C$15+H453*Komponen!$C$17+I453*Komponen!$C$19)/100</f>
        <v>0</v>
      </c>
      <c r="K453" s="26" t="str">
        <f t="shared" si="7"/>
        <v>E</v>
      </c>
      <c r="L453" s="26">
        <f>VLOOKUP(K453,'Skala Nilai'!E:F,2)</f>
        <v>0</v>
      </c>
    </row>
    <row r="454" spans="10:12" x14ac:dyDescent="0.25">
      <c r="J454" s="26">
        <f>(D454*Komponen!$C$10+E454*Komponen!$C$11+F454*Komponen!$C$13+G454*Komponen!$C$15+H454*Komponen!$C$17+I454*Komponen!$C$19)/100</f>
        <v>0</v>
      </c>
      <c r="K454" s="26" t="str">
        <f t="shared" si="7"/>
        <v>E</v>
      </c>
      <c r="L454" s="26">
        <f>VLOOKUP(K454,'Skala Nilai'!E:F,2)</f>
        <v>0</v>
      </c>
    </row>
    <row r="455" spans="10:12" x14ac:dyDescent="0.25">
      <c r="J455" s="26">
        <f>(D455*Komponen!$C$10+E455*Komponen!$C$11+F455*Komponen!$C$13+G455*Komponen!$C$15+H455*Komponen!$C$17+I455*Komponen!$C$19)/100</f>
        <v>0</v>
      </c>
      <c r="K455" s="26" t="str">
        <f t="shared" si="7"/>
        <v>E</v>
      </c>
      <c r="L455" s="26">
        <f>VLOOKUP(K455,'Skala Nilai'!E:F,2)</f>
        <v>0</v>
      </c>
    </row>
    <row r="456" spans="10:12" x14ac:dyDescent="0.25">
      <c r="J456" s="26">
        <f>(D456*Komponen!$C$10+E456*Komponen!$C$11+F456*Komponen!$C$13+G456*Komponen!$C$15+H456*Komponen!$C$17+I456*Komponen!$C$19)/100</f>
        <v>0</v>
      </c>
      <c r="K456" s="26" t="str">
        <f t="shared" si="7"/>
        <v>E</v>
      </c>
      <c r="L456" s="26">
        <f>VLOOKUP(K456,'Skala Nilai'!E:F,2)</f>
        <v>0</v>
      </c>
    </row>
    <row r="457" spans="10:12" x14ac:dyDescent="0.25">
      <c r="J457" s="26">
        <f>(D457*Komponen!$C$10+E457*Komponen!$C$11+F457*Komponen!$C$13+G457*Komponen!$C$15+H457*Komponen!$C$17+I457*Komponen!$C$19)/100</f>
        <v>0</v>
      </c>
      <c r="K457" s="26" t="str">
        <f t="shared" si="7"/>
        <v>E</v>
      </c>
      <c r="L457" s="26">
        <f>VLOOKUP(K457,'Skala Nilai'!E:F,2)</f>
        <v>0</v>
      </c>
    </row>
    <row r="458" spans="10:12" x14ac:dyDescent="0.25">
      <c r="J458" s="26">
        <f>(D458*Komponen!$C$10+E458*Komponen!$C$11+F458*Komponen!$C$13+G458*Komponen!$C$15+H458*Komponen!$C$17+I458*Komponen!$C$19)/100</f>
        <v>0</v>
      </c>
      <c r="K458" s="26" t="str">
        <f t="shared" si="7"/>
        <v>E</v>
      </c>
      <c r="L458" s="26">
        <f>VLOOKUP(K458,'Skala Nilai'!E:F,2)</f>
        <v>0</v>
      </c>
    </row>
    <row r="459" spans="10:12" x14ac:dyDescent="0.25">
      <c r="J459" s="26">
        <f>(D459*Komponen!$C$10+E459*Komponen!$C$11+F459*Komponen!$C$13+G459*Komponen!$C$15+H459*Komponen!$C$17+I459*Komponen!$C$19)/100</f>
        <v>0</v>
      </c>
      <c r="K459" s="26" t="str">
        <f t="shared" si="7"/>
        <v>E</v>
      </c>
      <c r="L459" s="26">
        <f>VLOOKUP(K459,'Skala Nilai'!E:F,2)</f>
        <v>0</v>
      </c>
    </row>
    <row r="460" spans="10:12" x14ac:dyDescent="0.25">
      <c r="J460" s="26">
        <f>(D460*Komponen!$C$10+E460*Komponen!$C$11+F460*Komponen!$C$13+G460*Komponen!$C$15+H460*Komponen!$C$17+I460*Komponen!$C$19)/100</f>
        <v>0</v>
      </c>
      <c r="K460" s="26" t="str">
        <f t="shared" si="7"/>
        <v>E</v>
      </c>
      <c r="L460" s="26">
        <f>VLOOKUP(K460,'Skala Nilai'!E:F,2)</f>
        <v>0</v>
      </c>
    </row>
    <row r="461" spans="10:12" x14ac:dyDescent="0.25">
      <c r="J461" s="26">
        <f>(D461*Komponen!$C$10+E461*Komponen!$C$11+F461*Komponen!$C$13+G461*Komponen!$C$15+H461*Komponen!$C$17+I461*Komponen!$C$19)/100</f>
        <v>0</v>
      </c>
      <c r="K461" s="26" t="str">
        <f t="shared" si="7"/>
        <v>E</v>
      </c>
      <c r="L461" s="26">
        <f>VLOOKUP(K461,'Skala Nilai'!E:F,2)</f>
        <v>0</v>
      </c>
    </row>
    <row r="462" spans="10:12" x14ac:dyDescent="0.25">
      <c r="J462" s="26">
        <f>(D462*Komponen!$C$10+E462*Komponen!$C$11+F462*Komponen!$C$13+G462*Komponen!$C$15+H462*Komponen!$C$17+I462*Komponen!$C$19)/100</f>
        <v>0</v>
      </c>
      <c r="K462" s="26" t="str">
        <f t="shared" si="7"/>
        <v>E</v>
      </c>
      <c r="L462" s="26">
        <f>VLOOKUP(K462,'Skala Nilai'!E:F,2)</f>
        <v>0</v>
      </c>
    </row>
    <row r="463" spans="10:12" x14ac:dyDescent="0.25">
      <c r="J463" s="26">
        <f>(D463*Komponen!$C$10+E463*Komponen!$C$11+F463*Komponen!$C$13+G463*Komponen!$C$15+H463*Komponen!$C$17+I463*Komponen!$C$19)/100</f>
        <v>0</v>
      </c>
      <c r="K463" s="26" t="str">
        <f t="shared" si="7"/>
        <v>E</v>
      </c>
      <c r="L463" s="26">
        <f>VLOOKUP(K463,'Skala Nilai'!E:F,2)</f>
        <v>0</v>
      </c>
    </row>
    <row r="464" spans="10:12" x14ac:dyDescent="0.25">
      <c r="J464" s="26">
        <f>(D464*Komponen!$C$10+E464*Komponen!$C$11+F464*Komponen!$C$13+G464*Komponen!$C$15+H464*Komponen!$C$17+I464*Komponen!$C$19)/100</f>
        <v>0</v>
      </c>
      <c r="K464" s="26" t="str">
        <f t="shared" si="7"/>
        <v>E</v>
      </c>
      <c r="L464" s="26">
        <f>VLOOKUP(K464,'Skala Nilai'!E:F,2)</f>
        <v>0</v>
      </c>
    </row>
    <row r="465" spans="10:12" x14ac:dyDescent="0.25">
      <c r="J465" s="26">
        <f>(D465*Komponen!$C$10+E465*Komponen!$C$11+F465*Komponen!$C$13+G465*Komponen!$C$15+H465*Komponen!$C$17+I465*Komponen!$C$19)/100</f>
        <v>0</v>
      </c>
      <c r="K465" s="26" t="str">
        <f t="shared" si="7"/>
        <v>E</v>
      </c>
      <c r="L465" s="26">
        <f>VLOOKUP(K465,'Skala Nilai'!E:F,2)</f>
        <v>0</v>
      </c>
    </row>
    <row r="466" spans="10:12" x14ac:dyDescent="0.25">
      <c r="J466" s="26">
        <f>(D466*Komponen!$C$10+E466*Komponen!$C$11+F466*Komponen!$C$13+G466*Komponen!$C$15+H466*Komponen!$C$17+I466*Komponen!$C$19)/100</f>
        <v>0</v>
      </c>
      <c r="K466" s="26" t="str">
        <f t="shared" si="7"/>
        <v>E</v>
      </c>
      <c r="L466" s="26">
        <f>VLOOKUP(K466,'Skala Nilai'!E:F,2)</f>
        <v>0</v>
      </c>
    </row>
    <row r="467" spans="10:12" x14ac:dyDescent="0.25">
      <c r="J467" s="26">
        <f>(D467*Komponen!$C$10+E467*Komponen!$C$11+F467*Komponen!$C$13+G467*Komponen!$C$15+H467*Komponen!$C$17+I467*Komponen!$C$19)/100</f>
        <v>0</v>
      </c>
      <c r="K467" s="26" t="str">
        <f t="shared" si="7"/>
        <v>E</v>
      </c>
      <c r="L467" s="26">
        <f>VLOOKUP(K467,'Skala Nilai'!E:F,2)</f>
        <v>0</v>
      </c>
    </row>
    <row r="468" spans="10:12" x14ac:dyDescent="0.25">
      <c r="J468" s="26">
        <f>(D468*Komponen!$C$10+E468*Komponen!$C$11+F468*Komponen!$C$13+G468*Komponen!$C$15+H468*Komponen!$C$17+I468*Komponen!$C$19)/100</f>
        <v>0</v>
      </c>
      <c r="K468" s="26" t="str">
        <f t="shared" si="7"/>
        <v>E</v>
      </c>
      <c r="L468" s="26">
        <f>VLOOKUP(K468,'Skala Nilai'!E:F,2)</f>
        <v>0</v>
      </c>
    </row>
    <row r="469" spans="10:12" x14ac:dyDescent="0.25">
      <c r="J469" s="26">
        <f>(D469*Komponen!$C$10+E469*Komponen!$C$11+F469*Komponen!$C$13+G469*Komponen!$C$15+H469*Komponen!$C$17+I469*Komponen!$C$19)/100</f>
        <v>0</v>
      </c>
      <c r="K469" s="26" t="str">
        <f t="shared" si="7"/>
        <v>E</v>
      </c>
      <c r="L469" s="26">
        <f>VLOOKUP(K469,'Skala Nilai'!E:F,2)</f>
        <v>0</v>
      </c>
    </row>
    <row r="470" spans="10:12" x14ac:dyDescent="0.25">
      <c r="J470" s="26">
        <f>(D470*Komponen!$C$10+E470*Komponen!$C$11+F470*Komponen!$C$13+G470*Komponen!$C$15+H470*Komponen!$C$17+I470*Komponen!$C$19)/100</f>
        <v>0</v>
      </c>
      <c r="K470" s="26" t="str">
        <f t="shared" si="7"/>
        <v>E</v>
      </c>
      <c r="L470" s="26">
        <f>VLOOKUP(K470,'Skala Nilai'!E:F,2)</f>
        <v>0</v>
      </c>
    </row>
    <row r="471" spans="10:12" x14ac:dyDescent="0.25">
      <c r="J471" s="26">
        <f>(D471*Komponen!$C$10+E471*Komponen!$C$11+F471*Komponen!$C$13+G471*Komponen!$C$15+H471*Komponen!$C$17+I471*Komponen!$C$19)/100</f>
        <v>0</v>
      </c>
      <c r="K471" s="26" t="str">
        <f t="shared" si="7"/>
        <v>E</v>
      </c>
      <c r="L471" s="26">
        <f>VLOOKUP(K471,'Skala Nilai'!E:F,2)</f>
        <v>0</v>
      </c>
    </row>
    <row r="472" spans="10:12" x14ac:dyDescent="0.25">
      <c r="J472" s="26">
        <f>(D472*Komponen!$C$10+E472*Komponen!$C$11+F472*Komponen!$C$13+G472*Komponen!$C$15+H472*Komponen!$C$17+I472*Komponen!$C$19)/100</f>
        <v>0</v>
      </c>
      <c r="K472" s="26" t="str">
        <f t="shared" si="7"/>
        <v>E</v>
      </c>
      <c r="L472" s="26">
        <f>VLOOKUP(K472,'Skala Nilai'!E:F,2)</f>
        <v>0</v>
      </c>
    </row>
    <row r="473" spans="10:12" x14ac:dyDescent="0.25">
      <c r="J473" s="26">
        <f>(D473*Komponen!$C$10+E473*Komponen!$C$11+F473*Komponen!$C$13+G473*Komponen!$C$15+H473*Komponen!$C$17+I473*Komponen!$C$19)/100</f>
        <v>0</v>
      </c>
      <c r="K473" s="26" t="str">
        <f t="shared" si="7"/>
        <v>E</v>
      </c>
      <c r="L473" s="26">
        <f>VLOOKUP(K473,'Skala Nilai'!E:F,2)</f>
        <v>0</v>
      </c>
    </row>
    <row r="474" spans="10:12" x14ac:dyDescent="0.25">
      <c r="J474" s="26">
        <f>(D474*Komponen!$C$10+E474*Komponen!$C$11+F474*Komponen!$C$13+G474*Komponen!$C$15+H474*Komponen!$C$17+I474*Komponen!$C$19)/100</f>
        <v>0</v>
      </c>
      <c r="K474" s="26" t="str">
        <f t="shared" si="7"/>
        <v>E</v>
      </c>
      <c r="L474" s="26">
        <f>VLOOKUP(K474,'Skala Nilai'!E:F,2)</f>
        <v>0</v>
      </c>
    </row>
    <row r="475" spans="10:12" x14ac:dyDescent="0.25">
      <c r="J475" s="26">
        <f>(D475*Komponen!$C$10+E475*Komponen!$C$11+F475*Komponen!$C$13+G475*Komponen!$C$15+H475*Komponen!$C$17+I475*Komponen!$C$19)/100</f>
        <v>0</v>
      </c>
      <c r="K475" s="26" t="str">
        <f t="shared" ref="K475:K507" si="8">IF(J475&lt;25,"E",IF(J475&lt;50,"D",IF(J475&lt;55,"C",IF(J475&lt;60,"C+",IF(J475&lt;65,"B-",IF(J475&lt;70,"B",IF(J475&lt;75,"B+",IF(J475&lt;80,"A-","A"))))))))</f>
        <v>E</v>
      </c>
      <c r="L475" s="26">
        <f>VLOOKUP(K475,'Skala Nilai'!E:F,2)</f>
        <v>0</v>
      </c>
    </row>
    <row r="476" spans="10:12" x14ac:dyDescent="0.25">
      <c r="J476" s="26">
        <f>(D476*Komponen!$C$10+E476*Komponen!$C$11+F476*Komponen!$C$13+G476*Komponen!$C$15+H476*Komponen!$C$17+I476*Komponen!$C$19)/100</f>
        <v>0</v>
      </c>
      <c r="K476" s="26" t="str">
        <f t="shared" si="8"/>
        <v>E</v>
      </c>
      <c r="L476" s="26">
        <f>VLOOKUP(K476,'Skala Nilai'!E:F,2)</f>
        <v>0</v>
      </c>
    </row>
    <row r="477" spans="10:12" x14ac:dyDescent="0.25">
      <c r="J477" s="26">
        <f>(D477*Komponen!$C$10+E477*Komponen!$C$11+F477*Komponen!$C$13+G477*Komponen!$C$15+H477*Komponen!$C$17+I477*Komponen!$C$19)/100</f>
        <v>0</v>
      </c>
      <c r="K477" s="26" t="str">
        <f t="shared" si="8"/>
        <v>E</v>
      </c>
      <c r="L477" s="26">
        <f>VLOOKUP(K477,'Skala Nilai'!E:F,2)</f>
        <v>0</v>
      </c>
    </row>
    <row r="478" spans="10:12" x14ac:dyDescent="0.25">
      <c r="J478" s="26">
        <f>(D478*Komponen!$C$10+E478*Komponen!$C$11+F478*Komponen!$C$13+G478*Komponen!$C$15+H478*Komponen!$C$17+I478*Komponen!$C$19)/100</f>
        <v>0</v>
      </c>
      <c r="K478" s="26" t="str">
        <f t="shared" si="8"/>
        <v>E</v>
      </c>
      <c r="L478" s="26">
        <f>VLOOKUP(K478,'Skala Nilai'!E:F,2)</f>
        <v>0</v>
      </c>
    </row>
    <row r="479" spans="10:12" x14ac:dyDescent="0.25">
      <c r="J479" s="26">
        <f>(D479*Komponen!$C$10+E479*Komponen!$C$11+F479*Komponen!$C$13+G479*Komponen!$C$15+H479*Komponen!$C$17+I479*Komponen!$C$19)/100</f>
        <v>0</v>
      </c>
      <c r="K479" s="26" t="str">
        <f t="shared" si="8"/>
        <v>E</v>
      </c>
      <c r="L479" s="26">
        <f>VLOOKUP(K479,'Skala Nilai'!E:F,2)</f>
        <v>0</v>
      </c>
    </row>
    <row r="480" spans="10:12" x14ac:dyDescent="0.25">
      <c r="J480" s="26">
        <f>(D480*Komponen!$C$10+E480*Komponen!$C$11+F480*Komponen!$C$13+G480*Komponen!$C$15+H480*Komponen!$C$17+I480*Komponen!$C$19)/100</f>
        <v>0</v>
      </c>
      <c r="K480" s="26" t="str">
        <f t="shared" si="8"/>
        <v>E</v>
      </c>
      <c r="L480" s="26">
        <f>VLOOKUP(K480,'Skala Nilai'!E:F,2)</f>
        <v>0</v>
      </c>
    </row>
    <row r="481" spans="10:12" x14ac:dyDescent="0.25">
      <c r="J481" s="26">
        <f>(D481*Komponen!$C$10+E481*Komponen!$C$11+F481*Komponen!$C$13+G481*Komponen!$C$15+H481*Komponen!$C$17+I481*Komponen!$C$19)/100</f>
        <v>0</v>
      </c>
      <c r="K481" s="26" t="str">
        <f t="shared" si="8"/>
        <v>E</v>
      </c>
      <c r="L481" s="26">
        <f>VLOOKUP(K481,'Skala Nilai'!E:F,2)</f>
        <v>0</v>
      </c>
    </row>
    <row r="482" spans="10:12" x14ac:dyDescent="0.25">
      <c r="J482" s="26">
        <f>(D482*Komponen!$C$10+E482*Komponen!$C$11+F482*Komponen!$C$13+G482*Komponen!$C$15+H482*Komponen!$C$17+I482*Komponen!$C$19)/100</f>
        <v>0</v>
      </c>
      <c r="K482" s="26" t="str">
        <f t="shared" si="8"/>
        <v>E</v>
      </c>
      <c r="L482" s="26">
        <f>VLOOKUP(K482,'Skala Nilai'!E:F,2)</f>
        <v>0</v>
      </c>
    </row>
    <row r="483" spans="10:12" x14ac:dyDescent="0.25">
      <c r="J483" s="26">
        <f>(D483*Komponen!$C$10+E483*Komponen!$C$11+F483*Komponen!$C$13+G483*Komponen!$C$15+H483*Komponen!$C$17+I483*Komponen!$C$19)/100</f>
        <v>0</v>
      </c>
      <c r="K483" s="26" t="str">
        <f t="shared" si="8"/>
        <v>E</v>
      </c>
      <c r="L483" s="26">
        <f>VLOOKUP(K483,'Skala Nilai'!E:F,2)</f>
        <v>0</v>
      </c>
    </row>
    <row r="484" spans="10:12" x14ac:dyDescent="0.25">
      <c r="J484" s="26">
        <f>(D484*Komponen!$C$10+E484*Komponen!$C$11+F484*Komponen!$C$13+G484*Komponen!$C$15+H484*Komponen!$C$17+I484*Komponen!$C$19)/100</f>
        <v>0</v>
      </c>
      <c r="K484" s="26" t="str">
        <f t="shared" si="8"/>
        <v>E</v>
      </c>
      <c r="L484" s="26">
        <f>VLOOKUP(K484,'Skala Nilai'!E:F,2)</f>
        <v>0</v>
      </c>
    </row>
    <row r="485" spans="10:12" x14ac:dyDescent="0.25">
      <c r="J485" s="26">
        <f>(D485*Komponen!$C$10+E485*Komponen!$C$11+F485*Komponen!$C$13+G485*Komponen!$C$15+H485*Komponen!$C$17+I485*Komponen!$C$19)/100</f>
        <v>0</v>
      </c>
      <c r="K485" s="26" t="str">
        <f t="shared" si="8"/>
        <v>E</v>
      </c>
      <c r="L485" s="26">
        <f>VLOOKUP(K485,'Skala Nilai'!E:F,2)</f>
        <v>0</v>
      </c>
    </row>
    <row r="486" spans="10:12" x14ac:dyDescent="0.25">
      <c r="J486" s="26">
        <f>(D486*Komponen!$C$10+E486*Komponen!$C$11+F486*Komponen!$C$13+G486*Komponen!$C$15+H486*Komponen!$C$17+I486*Komponen!$C$19)/100</f>
        <v>0</v>
      </c>
      <c r="K486" s="26" t="str">
        <f t="shared" si="8"/>
        <v>E</v>
      </c>
      <c r="L486" s="26">
        <f>VLOOKUP(K486,'Skala Nilai'!E:F,2)</f>
        <v>0</v>
      </c>
    </row>
    <row r="487" spans="10:12" x14ac:dyDescent="0.25">
      <c r="J487" s="26">
        <f>(D487*Komponen!$C$10+E487*Komponen!$C$11+F487*Komponen!$C$13+G487*Komponen!$C$15+H487*Komponen!$C$17+I487*Komponen!$C$19)/100</f>
        <v>0</v>
      </c>
      <c r="K487" s="26" t="str">
        <f t="shared" si="8"/>
        <v>E</v>
      </c>
      <c r="L487" s="26">
        <f>VLOOKUP(K487,'Skala Nilai'!E:F,2)</f>
        <v>0</v>
      </c>
    </row>
    <row r="488" spans="10:12" x14ac:dyDescent="0.25">
      <c r="J488" s="26">
        <f>(D488*Komponen!$C$10+E488*Komponen!$C$11+F488*Komponen!$C$13+G488*Komponen!$C$15+H488*Komponen!$C$17+I488*Komponen!$C$19)/100</f>
        <v>0</v>
      </c>
      <c r="K488" s="26" t="str">
        <f t="shared" si="8"/>
        <v>E</v>
      </c>
      <c r="L488" s="26">
        <f>VLOOKUP(K488,'Skala Nilai'!E:F,2)</f>
        <v>0</v>
      </c>
    </row>
    <row r="489" spans="10:12" x14ac:dyDescent="0.25">
      <c r="J489" s="26">
        <f>(D489*Komponen!$C$10+E489*Komponen!$C$11+F489*Komponen!$C$13+G489*Komponen!$C$15+H489*Komponen!$C$17+I489*Komponen!$C$19)/100</f>
        <v>0</v>
      </c>
      <c r="K489" s="26" t="str">
        <f t="shared" si="8"/>
        <v>E</v>
      </c>
      <c r="L489" s="26">
        <f>VLOOKUP(K489,'Skala Nilai'!E:F,2)</f>
        <v>0</v>
      </c>
    </row>
    <row r="490" spans="10:12" x14ac:dyDescent="0.25">
      <c r="J490" s="26">
        <f>(D490*Komponen!$C$10+E490*Komponen!$C$11+F490*Komponen!$C$13+G490*Komponen!$C$15+H490*Komponen!$C$17+I490*Komponen!$C$19)/100</f>
        <v>0</v>
      </c>
      <c r="K490" s="26" t="str">
        <f t="shared" si="8"/>
        <v>E</v>
      </c>
      <c r="L490" s="26">
        <f>VLOOKUP(K490,'Skala Nilai'!E:F,2)</f>
        <v>0</v>
      </c>
    </row>
    <row r="491" spans="10:12" x14ac:dyDescent="0.25">
      <c r="J491" s="26">
        <f>(D491*Komponen!$C$10+E491*Komponen!$C$11+F491*Komponen!$C$13+G491*Komponen!$C$15+H491*Komponen!$C$17+I491*Komponen!$C$19)/100</f>
        <v>0</v>
      </c>
      <c r="K491" s="26" t="str">
        <f t="shared" si="8"/>
        <v>E</v>
      </c>
      <c r="L491" s="26">
        <f>VLOOKUP(K491,'Skala Nilai'!E:F,2)</f>
        <v>0</v>
      </c>
    </row>
    <row r="492" spans="10:12" x14ac:dyDescent="0.25">
      <c r="J492" s="26">
        <f>(D492*Komponen!$C$10+E492*Komponen!$C$11+F492*Komponen!$C$13+G492*Komponen!$C$15+H492*Komponen!$C$17+I492*Komponen!$C$19)/100</f>
        <v>0</v>
      </c>
      <c r="K492" s="26" t="str">
        <f t="shared" si="8"/>
        <v>E</v>
      </c>
      <c r="L492" s="26">
        <f>VLOOKUP(K492,'Skala Nilai'!E:F,2)</f>
        <v>0</v>
      </c>
    </row>
    <row r="493" spans="10:12" x14ac:dyDescent="0.25">
      <c r="J493" s="26">
        <f>(D493*Komponen!$C$10+E493*Komponen!$C$11+F493*Komponen!$C$13+G493*Komponen!$C$15+H493*Komponen!$C$17+I493*Komponen!$C$19)/100</f>
        <v>0</v>
      </c>
      <c r="K493" s="26" t="str">
        <f t="shared" si="8"/>
        <v>E</v>
      </c>
      <c r="L493" s="26">
        <f>VLOOKUP(K493,'Skala Nilai'!E:F,2)</f>
        <v>0</v>
      </c>
    </row>
    <row r="494" spans="10:12" x14ac:dyDescent="0.25">
      <c r="J494" s="26">
        <f>(D494*Komponen!$C$10+E494*Komponen!$C$11+F494*Komponen!$C$13+G494*Komponen!$C$15+H494*Komponen!$C$17+I494*Komponen!$C$19)/100</f>
        <v>0</v>
      </c>
      <c r="K494" s="26" t="str">
        <f t="shared" si="8"/>
        <v>E</v>
      </c>
      <c r="L494" s="26">
        <f>VLOOKUP(K494,'Skala Nilai'!E:F,2)</f>
        <v>0</v>
      </c>
    </row>
    <row r="495" spans="10:12" x14ac:dyDescent="0.25">
      <c r="J495" s="26">
        <f>(D495*Komponen!$C$10+E495*Komponen!$C$11+F495*Komponen!$C$13+G495*Komponen!$C$15+H495*Komponen!$C$17+I495*Komponen!$C$19)/100</f>
        <v>0</v>
      </c>
      <c r="K495" s="26" t="str">
        <f t="shared" si="8"/>
        <v>E</v>
      </c>
      <c r="L495" s="26">
        <f>VLOOKUP(K495,'Skala Nilai'!E:F,2)</f>
        <v>0</v>
      </c>
    </row>
    <row r="496" spans="10:12" x14ac:dyDescent="0.25">
      <c r="J496" s="26">
        <f>(D496*Komponen!$C$10+E496*Komponen!$C$11+F496*Komponen!$C$13+G496*Komponen!$C$15+H496*Komponen!$C$17+I496*Komponen!$C$19)/100</f>
        <v>0</v>
      </c>
      <c r="K496" s="26" t="str">
        <f t="shared" si="8"/>
        <v>E</v>
      </c>
      <c r="L496" s="26">
        <f>VLOOKUP(K496,'Skala Nilai'!E:F,2)</f>
        <v>0</v>
      </c>
    </row>
    <row r="497" spans="10:12" x14ac:dyDescent="0.25">
      <c r="J497" s="26">
        <f>(D497*Komponen!$C$10+E497*Komponen!$C$11+F497*Komponen!$C$13+G497*Komponen!$C$15+H497*Komponen!$C$17+I497*Komponen!$C$19)/100</f>
        <v>0</v>
      </c>
      <c r="K497" s="26" t="str">
        <f t="shared" si="8"/>
        <v>E</v>
      </c>
      <c r="L497" s="26">
        <f>VLOOKUP(K497,'Skala Nilai'!E:F,2)</f>
        <v>0</v>
      </c>
    </row>
    <row r="498" spans="10:12" x14ac:dyDescent="0.25">
      <c r="J498" s="26">
        <f>(D498*Komponen!$C$10+E498*Komponen!$C$11+F498*Komponen!$C$13+G498*Komponen!$C$15+H498*Komponen!$C$17+I498*Komponen!$C$19)/100</f>
        <v>0</v>
      </c>
      <c r="K498" s="26" t="str">
        <f t="shared" si="8"/>
        <v>E</v>
      </c>
      <c r="L498" s="26">
        <f>VLOOKUP(K498,'Skala Nilai'!E:F,2)</f>
        <v>0</v>
      </c>
    </row>
    <row r="499" spans="10:12" x14ac:dyDescent="0.25">
      <c r="J499" s="26">
        <f>(D499*Komponen!$C$10+E499*Komponen!$C$11+F499*Komponen!$C$13+G499*Komponen!$C$15+H499*Komponen!$C$17+I499*Komponen!$C$19)/100</f>
        <v>0</v>
      </c>
      <c r="K499" s="26" t="str">
        <f t="shared" si="8"/>
        <v>E</v>
      </c>
      <c r="L499" s="26">
        <f>VLOOKUP(K499,'Skala Nilai'!E:F,2)</f>
        <v>0</v>
      </c>
    </row>
    <row r="500" spans="10:12" x14ac:dyDescent="0.25">
      <c r="J500" s="26">
        <f>(D500*Komponen!$C$10+E500*Komponen!$C$11+F500*Komponen!$C$13+G500*Komponen!$C$15+H500*Komponen!$C$17+I500*Komponen!$C$19)/100</f>
        <v>0</v>
      </c>
      <c r="K500" s="26" t="str">
        <f t="shared" si="8"/>
        <v>E</v>
      </c>
      <c r="L500" s="26">
        <f>VLOOKUP(K500,'Skala Nilai'!E:F,2)</f>
        <v>0</v>
      </c>
    </row>
    <row r="501" spans="10:12" x14ac:dyDescent="0.25">
      <c r="J501" s="26">
        <f>(D501*Komponen!$C$10+E501*Komponen!$C$11+F501*Komponen!$C$13+G501*Komponen!$C$15+H501*Komponen!$C$17+I501*Komponen!$C$19)/100</f>
        <v>0</v>
      </c>
      <c r="K501" s="26" t="str">
        <f t="shared" si="8"/>
        <v>E</v>
      </c>
      <c r="L501" s="26">
        <f>VLOOKUP(K501,'Skala Nilai'!E:F,2)</f>
        <v>0</v>
      </c>
    </row>
    <row r="502" spans="10:12" x14ac:dyDescent="0.25">
      <c r="J502" s="26">
        <f>(D502*Komponen!$C$10+E502*Komponen!$C$11+F502*Komponen!$C$13+G502*Komponen!$C$15+H502*Komponen!$C$17+I502*Komponen!$C$19)/100</f>
        <v>0</v>
      </c>
      <c r="K502" s="26" t="str">
        <f t="shared" si="8"/>
        <v>E</v>
      </c>
      <c r="L502" s="26">
        <f>VLOOKUP(K502,'Skala Nilai'!E:F,2)</f>
        <v>0</v>
      </c>
    </row>
    <row r="503" spans="10:12" x14ac:dyDescent="0.25">
      <c r="J503" s="26">
        <f>(D503*Komponen!$C$10+E503*Komponen!$C$11+F503*Komponen!$C$13+G503*Komponen!$C$15+H503*Komponen!$C$17+I503*Komponen!$C$19)/100</f>
        <v>0</v>
      </c>
      <c r="K503" s="26" t="str">
        <f t="shared" si="8"/>
        <v>E</v>
      </c>
      <c r="L503" s="26">
        <f>VLOOKUP(K503,'Skala Nilai'!E:F,2)</f>
        <v>0</v>
      </c>
    </row>
    <row r="504" spans="10:12" x14ac:dyDescent="0.25">
      <c r="J504" s="26">
        <f>(D504*Komponen!$C$10+E504*Komponen!$C$11+F504*Komponen!$C$13+G504*Komponen!$C$15+H504*Komponen!$C$17+I504*Komponen!$C$19)/100</f>
        <v>0</v>
      </c>
      <c r="K504" s="26" t="str">
        <f t="shared" si="8"/>
        <v>E</v>
      </c>
      <c r="L504" s="26">
        <f>VLOOKUP(K504,'Skala Nilai'!E:F,2)</f>
        <v>0</v>
      </c>
    </row>
    <row r="505" spans="10:12" x14ac:dyDescent="0.25">
      <c r="J505" s="26">
        <f>(D505*Komponen!$C$10+E505*Komponen!$C$11+F505*Komponen!$C$13+G505*Komponen!$C$15+H505*Komponen!$C$17+I505*Komponen!$C$19)/100</f>
        <v>0</v>
      </c>
      <c r="K505" s="26" t="str">
        <f t="shared" si="8"/>
        <v>E</v>
      </c>
      <c r="L505" s="26">
        <f>VLOOKUP(K505,'Skala Nilai'!E:F,2)</f>
        <v>0</v>
      </c>
    </row>
    <row r="506" spans="10:12" x14ac:dyDescent="0.25">
      <c r="J506" s="26">
        <f>(D506*Komponen!$C$10+E506*Komponen!$C$11+F506*Komponen!$C$13+G506*Komponen!$C$15+H506*Komponen!$C$17+I506*Komponen!$C$19)/100</f>
        <v>0</v>
      </c>
      <c r="K506" s="26" t="str">
        <f t="shared" si="8"/>
        <v>E</v>
      </c>
      <c r="L506" s="26">
        <f>VLOOKUP(K506,'Skala Nilai'!E:F,2)</f>
        <v>0</v>
      </c>
    </row>
    <row r="507" spans="10:12" x14ac:dyDescent="0.25">
      <c r="J507" s="26">
        <f>(D507*Komponen!$C$10+E507*Komponen!$C$11+F507*Komponen!$C$13+G507*Komponen!$C$15+H507*Komponen!$C$17+I507*Komponen!$C$19)/100</f>
        <v>0</v>
      </c>
      <c r="K507" s="26" t="str">
        <f t="shared" si="8"/>
        <v>E</v>
      </c>
      <c r="L507" s="26">
        <f>VLOOKUP(K507,'Skala Nilai'!E:F,2)</f>
        <v>0</v>
      </c>
    </row>
  </sheetData>
  <sheetProtection algorithmName="SHA-512" hashValue="qpejrw0NXaw9hoMtUvzXS0sdlx5mdmmxcAdXRP6b83nEmaZKRCl3I1UFhXRIVPNR0l+HIzFq1vif2E/JKXwcIg==" saltValue="n9rvcJkkzwq1p2g5klLIBA==" spinCount="100000" sheet="1" objects="1" scenarios="1" insertRows="0" deleteRows="0" sort="0" autoFilter="0" pivotTables="0"/>
  <phoneticPr fontId="1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E9E9-23BD-4857-A10A-0D2F4567B9C7}">
  <dimension ref="B1:G15"/>
  <sheetViews>
    <sheetView topLeftCell="D1" workbookViewId="0">
      <selection activeCell="G5" sqref="G5"/>
    </sheetView>
  </sheetViews>
  <sheetFormatPr defaultRowHeight="15" x14ac:dyDescent="0.25"/>
  <cols>
    <col min="1" max="1" width="4.7109375" customWidth="1"/>
    <col min="2" max="2" width="3.42578125" bestFit="1" customWidth="1"/>
    <col min="3" max="3" width="11.85546875" customWidth="1"/>
    <col min="4" max="4" width="13" customWidth="1"/>
    <col min="5" max="5" width="12.42578125" bestFit="1" customWidth="1"/>
    <col min="6" max="6" width="12.5703125" bestFit="1" customWidth="1"/>
    <col min="7" max="7" width="43.42578125" bestFit="1" customWidth="1"/>
  </cols>
  <sheetData>
    <row r="1" spans="2:7" s="8" customFormat="1" ht="23.25" x14ac:dyDescent="0.25">
      <c r="B1" s="55" t="s">
        <v>37</v>
      </c>
      <c r="C1" s="55"/>
      <c r="D1" s="55"/>
      <c r="E1" s="55"/>
      <c r="F1" s="55"/>
      <c r="G1" s="55"/>
    </row>
    <row r="2" spans="2:7" s="8" customFormat="1" x14ac:dyDescent="0.25"/>
    <row r="3" spans="2:7" s="8" customFormat="1" x14ac:dyDescent="0.25">
      <c r="B3" s="56" t="s">
        <v>38</v>
      </c>
      <c r="C3" s="56" t="s">
        <v>39</v>
      </c>
      <c r="D3" s="56"/>
      <c r="E3" s="56" t="s">
        <v>40</v>
      </c>
      <c r="F3" s="56" t="s">
        <v>41</v>
      </c>
      <c r="G3" s="56" t="s">
        <v>42</v>
      </c>
    </row>
    <row r="4" spans="2:7" s="8" customFormat="1" x14ac:dyDescent="0.25">
      <c r="B4" s="56"/>
      <c r="C4" s="9" t="s">
        <v>43</v>
      </c>
      <c r="D4" s="9" t="s">
        <v>44</v>
      </c>
      <c r="E4" s="56"/>
      <c r="F4" s="56"/>
      <c r="G4" s="56"/>
    </row>
    <row r="5" spans="2:7" s="8" customFormat="1" x14ac:dyDescent="0.25">
      <c r="B5" s="10">
        <v>1</v>
      </c>
      <c r="C5" s="11">
        <v>80</v>
      </c>
      <c r="D5" s="11">
        <v>100</v>
      </c>
      <c r="E5" s="12" t="s">
        <v>45</v>
      </c>
      <c r="F5" s="11">
        <v>4</v>
      </c>
      <c r="G5" s="13" t="s">
        <v>46</v>
      </c>
    </row>
    <row r="6" spans="2:7" s="8" customFormat="1" x14ac:dyDescent="0.25">
      <c r="B6" s="10">
        <v>2</v>
      </c>
      <c r="C6" s="11">
        <v>75</v>
      </c>
      <c r="D6" s="11">
        <v>79.989999999999995</v>
      </c>
      <c r="E6" s="12" t="s">
        <v>47</v>
      </c>
      <c r="F6" s="11">
        <v>3.7</v>
      </c>
      <c r="G6" s="13" t="s">
        <v>48</v>
      </c>
    </row>
    <row r="7" spans="2:7" s="8" customFormat="1" x14ac:dyDescent="0.25">
      <c r="B7" s="10">
        <v>3</v>
      </c>
      <c r="C7" s="11">
        <v>70</v>
      </c>
      <c r="D7" s="11">
        <v>74.989999999999995</v>
      </c>
      <c r="E7" s="12" t="s">
        <v>49</v>
      </c>
      <c r="F7" s="11">
        <v>3.3</v>
      </c>
      <c r="G7" s="13" t="s">
        <v>50</v>
      </c>
    </row>
    <row r="8" spans="2:7" s="8" customFormat="1" x14ac:dyDescent="0.25">
      <c r="B8" s="10">
        <v>4</v>
      </c>
      <c r="C8" s="11">
        <v>65</v>
      </c>
      <c r="D8" s="11">
        <v>69.989999999999995</v>
      </c>
      <c r="E8" s="12" t="s">
        <v>51</v>
      </c>
      <c r="F8" s="11">
        <v>3</v>
      </c>
      <c r="G8" s="13" t="s">
        <v>52</v>
      </c>
    </row>
    <row r="9" spans="2:7" s="8" customFormat="1" x14ac:dyDescent="0.25">
      <c r="B9" s="10">
        <v>5</v>
      </c>
      <c r="C9" s="11">
        <v>60</v>
      </c>
      <c r="D9" s="11">
        <v>64.989999999999995</v>
      </c>
      <c r="E9" s="12" t="s">
        <v>53</v>
      </c>
      <c r="F9" s="11">
        <v>2.7</v>
      </c>
      <c r="G9" s="13" t="s">
        <v>54</v>
      </c>
    </row>
    <row r="10" spans="2:7" s="8" customFormat="1" x14ac:dyDescent="0.25">
      <c r="B10" s="10">
        <v>6</v>
      </c>
      <c r="C10" s="11">
        <v>55</v>
      </c>
      <c r="D10" s="11">
        <v>59.99</v>
      </c>
      <c r="E10" s="12" t="s">
        <v>32</v>
      </c>
      <c r="F10" s="11">
        <v>2.5</v>
      </c>
      <c r="G10" s="13" t="s">
        <v>55</v>
      </c>
    </row>
    <row r="11" spans="2:7" s="8" customFormat="1" x14ac:dyDescent="0.25">
      <c r="B11" s="10">
        <v>7</v>
      </c>
      <c r="C11" s="11">
        <v>50</v>
      </c>
      <c r="D11" s="11">
        <v>54.99</v>
      </c>
      <c r="E11" s="12" t="s">
        <v>56</v>
      </c>
      <c r="F11" s="11">
        <v>2</v>
      </c>
      <c r="G11" s="13" t="s">
        <v>57</v>
      </c>
    </row>
    <row r="12" spans="2:7" s="8" customFormat="1" x14ac:dyDescent="0.25">
      <c r="B12" s="10">
        <v>8</v>
      </c>
      <c r="C12" s="11">
        <v>25</v>
      </c>
      <c r="D12" s="11">
        <v>49.99</v>
      </c>
      <c r="E12" s="12" t="s">
        <v>58</v>
      </c>
      <c r="F12" s="11">
        <v>1</v>
      </c>
      <c r="G12" s="13" t="s">
        <v>59</v>
      </c>
    </row>
    <row r="13" spans="2:7" s="8" customFormat="1" x14ac:dyDescent="0.25">
      <c r="B13" s="10">
        <v>9</v>
      </c>
      <c r="C13" s="11">
        <v>0.01</v>
      </c>
      <c r="D13" s="11">
        <v>24.99</v>
      </c>
      <c r="E13" s="12" t="s">
        <v>60</v>
      </c>
      <c r="F13" s="11">
        <v>0</v>
      </c>
      <c r="G13" s="13" t="s">
        <v>61</v>
      </c>
    </row>
    <row r="14" spans="2:7" s="8" customFormat="1" x14ac:dyDescent="0.25">
      <c r="B14" s="10">
        <v>10</v>
      </c>
      <c r="C14" s="11">
        <v>0</v>
      </c>
      <c r="D14" s="11">
        <v>0</v>
      </c>
      <c r="E14" s="12" t="s">
        <v>62</v>
      </c>
      <c r="F14" s="11">
        <v>0</v>
      </c>
      <c r="G14" s="13" t="s">
        <v>63</v>
      </c>
    </row>
    <row r="15" spans="2:7" s="8" customFormat="1" x14ac:dyDescent="0.25">
      <c r="B15" s="10">
        <v>11</v>
      </c>
      <c r="C15" s="11">
        <v>0</v>
      </c>
      <c r="D15" s="11">
        <v>0</v>
      </c>
      <c r="E15" s="12" t="s">
        <v>64</v>
      </c>
      <c r="F15" s="11">
        <v>0</v>
      </c>
      <c r="G15" s="13" t="s">
        <v>65</v>
      </c>
    </row>
  </sheetData>
  <sheetProtection sheet="1" objects="1" scenarios="1" formatCells="0" insertColumns="0" insertRows="0" deleteColumns="0" deleteRows="0" selectLockedCells="1" sort="0" autoFilter="0" pivotTables="0"/>
  <mergeCells count="6">
    <mergeCell ref="B1:G1"/>
    <mergeCell ref="B3:B4"/>
    <mergeCell ref="C3:D3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Komponen</vt:lpstr>
      <vt:lpstr>Nilai Akhir</vt:lpstr>
      <vt:lpstr>Skala Nilai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Ramli Abdul Ghani</dc:creator>
  <cp:lastModifiedBy>Reviewer</cp:lastModifiedBy>
  <dcterms:created xsi:type="dcterms:W3CDTF">2024-06-02T05:37:30Z</dcterms:created>
  <dcterms:modified xsi:type="dcterms:W3CDTF">2025-01-20T18:23:07Z</dcterms:modified>
</cp:coreProperties>
</file>