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87175746-44A5-45DC-86D3-1728B2B03FB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14" i="4"/>
  <c r="N14" i="4" s="1"/>
  <c r="M31" i="4"/>
  <c r="N31" i="4" s="1"/>
  <c r="M30" i="4"/>
  <c r="N30" i="4" s="1"/>
  <c r="M20" i="4"/>
  <c r="N20" i="4" s="1"/>
  <c r="M10" i="4"/>
  <c r="N10" i="4" s="1"/>
  <c r="C16" i="3"/>
  <c r="M11" i="4" l="1"/>
  <c r="N11" i="4" s="1"/>
  <c r="M21" i="4"/>
  <c r="N21" i="4" s="1"/>
  <c r="M5" i="4"/>
  <c r="N5" i="4" s="1"/>
  <c r="M15" i="4"/>
  <c r="N15" i="4" s="1"/>
  <c r="M25" i="4"/>
  <c r="N25" i="4" s="1"/>
  <c r="M6" i="4"/>
  <c r="N6" i="4" s="1"/>
  <c r="M16" i="4"/>
  <c r="N16" i="4" s="1"/>
  <c r="M26" i="4"/>
  <c r="N26" i="4" s="1"/>
  <c r="M7" i="4"/>
  <c r="N7" i="4" s="1"/>
  <c r="M17" i="4"/>
  <c r="N17" i="4" s="1"/>
  <c r="M27" i="4"/>
  <c r="N27" i="4" s="1"/>
  <c r="M8" i="4"/>
  <c r="N8" i="4" s="1"/>
  <c r="M18" i="4"/>
  <c r="N18" i="4" s="1"/>
  <c r="M28" i="4"/>
  <c r="N28" i="4" s="1"/>
  <c r="M9" i="4"/>
  <c r="N9" i="4" s="1"/>
  <c r="M19" i="4"/>
  <c r="N19" i="4" s="1"/>
  <c r="M29" i="4"/>
  <c r="N29" i="4" s="1"/>
  <c r="M12" i="4"/>
  <c r="N12" i="4" s="1"/>
  <c r="M22" i="4"/>
  <c r="N22" i="4" s="1"/>
  <c r="M32" i="4"/>
  <c r="N32" i="4" s="1"/>
  <c r="M13" i="4"/>
  <c r="N13" i="4" s="1"/>
  <c r="M23" i="4"/>
  <c r="N23" i="4" s="1"/>
</calcChain>
</file>

<file path=xl/sharedStrings.xml><?xml version="1.0" encoding="utf-8"?>
<sst xmlns="http://schemas.openxmlformats.org/spreadsheetml/2006/main" count="247" uniqueCount="158">
  <si>
    <t>KODE MK</t>
  </si>
  <si>
    <t>E1C2A38B</t>
  </si>
  <si>
    <t>NAMA MK</t>
  </si>
  <si>
    <t>ANALISIS INSTRUMEN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</si>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</sst>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7" sqref="F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141</v>
      </c>
      <c r="C10" s="3" t="s">
        <v>142</v>
      </c>
      <c r="D10">
        <v>1234580942</v>
      </c>
    </row>
    <row r="11" spans="1:4" x14ac:dyDescent="0.3">
      <c r="A11">
        <v>2</v>
      </c>
      <c r="B11" s="3" t="s">
        <v>143</v>
      </c>
      <c r="C11" s="3" t="s">
        <v>142</v>
      </c>
      <c r="D11">
        <v>1234580942</v>
      </c>
    </row>
    <row r="12" spans="1:4" x14ac:dyDescent="0.3">
      <c r="A12">
        <v>3</v>
      </c>
      <c r="B12" s="3" t="s">
        <v>144</v>
      </c>
      <c r="C12" s="3" t="s">
        <v>145</v>
      </c>
      <c r="D12">
        <v>1234580942</v>
      </c>
    </row>
    <row r="13" spans="1:4" x14ac:dyDescent="0.3">
      <c r="A13">
        <v>4</v>
      </c>
      <c r="B13" s="3" t="s">
        <v>146</v>
      </c>
      <c r="C13" s="3" t="s">
        <v>145</v>
      </c>
      <c r="D13">
        <v>1234580942</v>
      </c>
    </row>
    <row r="14" spans="1:4" x14ac:dyDescent="0.3">
      <c r="A14">
        <v>5</v>
      </c>
      <c r="B14" s="3" t="s">
        <v>146</v>
      </c>
      <c r="C14" s="3" t="s">
        <v>145</v>
      </c>
      <c r="D14">
        <v>1234580942</v>
      </c>
    </row>
    <row r="15" spans="1:4" x14ac:dyDescent="0.3">
      <c r="A15">
        <v>6</v>
      </c>
      <c r="B15" s="3" t="s">
        <v>147</v>
      </c>
      <c r="C15" s="3" t="s">
        <v>148</v>
      </c>
      <c r="D15">
        <v>1234580942</v>
      </c>
    </row>
    <row r="16" spans="1:4" x14ac:dyDescent="0.3">
      <c r="A16">
        <v>7</v>
      </c>
      <c r="B16" s="3" t="s">
        <v>147</v>
      </c>
      <c r="C16" s="3" t="s">
        <v>148</v>
      </c>
      <c r="D16">
        <v>1234580942</v>
      </c>
    </row>
    <row r="17" spans="1:4" x14ac:dyDescent="0.3">
      <c r="A17">
        <v>8</v>
      </c>
      <c r="B17" s="3" t="s">
        <v>149</v>
      </c>
      <c r="C17" s="3" t="s">
        <v>150</v>
      </c>
      <c r="D17">
        <v>1234580942</v>
      </c>
    </row>
    <row r="18" spans="1:4" x14ac:dyDescent="0.3">
      <c r="A18">
        <v>9</v>
      </c>
      <c r="B18" s="3" t="s">
        <v>151</v>
      </c>
      <c r="C18" s="3" t="s">
        <v>152</v>
      </c>
      <c r="D18">
        <v>1234580942</v>
      </c>
    </row>
    <row r="19" spans="1:4" x14ac:dyDescent="0.3">
      <c r="A19">
        <v>10</v>
      </c>
      <c r="B19" s="3" t="s">
        <v>151</v>
      </c>
      <c r="C19" s="3" t="s">
        <v>152</v>
      </c>
      <c r="D19">
        <v>1234580942</v>
      </c>
    </row>
    <row r="20" spans="1:4" x14ac:dyDescent="0.3">
      <c r="A20">
        <v>11</v>
      </c>
      <c r="B20" s="3" t="s">
        <v>153</v>
      </c>
      <c r="C20" s="3" t="s">
        <v>154</v>
      </c>
      <c r="D20">
        <v>1234580942</v>
      </c>
    </row>
    <row r="21" spans="1:4" x14ac:dyDescent="0.3">
      <c r="A21">
        <v>12</v>
      </c>
      <c r="B21" s="3" t="s">
        <v>153</v>
      </c>
      <c r="C21" s="3" t="s">
        <v>154</v>
      </c>
      <c r="D21">
        <v>1234580942</v>
      </c>
    </row>
    <row r="22" spans="1:4" x14ac:dyDescent="0.3">
      <c r="A22">
        <v>13</v>
      </c>
      <c r="B22" s="3" t="s">
        <v>153</v>
      </c>
      <c r="C22" s="3" t="s">
        <v>154</v>
      </c>
      <c r="D22">
        <v>1234580942</v>
      </c>
    </row>
    <row r="23" spans="1:4" x14ac:dyDescent="0.3">
      <c r="A23">
        <v>14</v>
      </c>
      <c r="B23" s="3" t="s">
        <v>155</v>
      </c>
      <c r="C23" s="3" t="s">
        <v>155</v>
      </c>
      <c r="D23">
        <v>1234580942</v>
      </c>
    </row>
    <row r="24" spans="1:4" x14ac:dyDescent="0.3">
      <c r="A24">
        <v>15</v>
      </c>
      <c r="B24" s="3" t="s">
        <v>155</v>
      </c>
      <c r="C24" s="3" t="s">
        <v>155</v>
      </c>
      <c r="D24">
        <v>1234580942</v>
      </c>
    </row>
    <row r="25" spans="1:4" x14ac:dyDescent="0.3">
      <c r="A25">
        <v>16</v>
      </c>
      <c r="B25" s="3" t="s">
        <v>156</v>
      </c>
      <c r="C25" s="3" t="s">
        <v>157</v>
      </c>
      <c r="D25">
        <v>1234580942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131</v>
      </c>
      <c r="E10" s="3" t="s">
        <v>132</v>
      </c>
      <c r="F10">
        <v>1234580942</v>
      </c>
    </row>
    <row r="11" spans="1:6" x14ac:dyDescent="0.3">
      <c r="A11">
        <v>2</v>
      </c>
      <c r="B11" t="s">
        <v>60</v>
      </c>
      <c r="C11" s="9">
        <v>0.25</v>
      </c>
      <c r="D11" s="3" t="s">
        <v>133</v>
      </c>
      <c r="E11" s="3" t="s">
        <v>134</v>
      </c>
      <c r="F11">
        <v>1234580942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1234580942</v>
      </c>
    </row>
    <row r="13" spans="1:6" x14ac:dyDescent="0.3">
      <c r="A13">
        <v>4</v>
      </c>
      <c r="B13" t="s">
        <v>62</v>
      </c>
      <c r="C13" s="9">
        <v>0.2</v>
      </c>
      <c r="D13" s="3" t="s">
        <v>135</v>
      </c>
      <c r="E13" s="3" t="s">
        <v>136</v>
      </c>
      <c r="F13">
        <v>1234580942</v>
      </c>
    </row>
    <row r="14" spans="1:6" x14ac:dyDescent="0.3">
      <c r="A14">
        <v>5</v>
      </c>
      <c r="B14" t="s">
        <v>63</v>
      </c>
      <c r="C14" s="9">
        <v>0.2</v>
      </c>
      <c r="D14" s="3" t="s">
        <v>137</v>
      </c>
      <c r="E14" s="3" t="s">
        <v>138</v>
      </c>
      <c r="F14">
        <v>1234580942</v>
      </c>
    </row>
    <row r="15" spans="1:6" x14ac:dyDescent="0.3">
      <c r="A15">
        <v>6</v>
      </c>
      <c r="B15" t="s">
        <v>64</v>
      </c>
      <c r="C15" s="9">
        <v>0.2</v>
      </c>
      <c r="D15" s="3" t="s">
        <v>139</v>
      </c>
      <c r="E15" s="3" t="s">
        <v>140</v>
      </c>
      <c r="F15">
        <v>1234580942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7" workbookViewId="0">
      <selection activeCell="L15" sqref="L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79</v>
      </c>
      <c r="H6" s="3">
        <v>80</v>
      </c>
      <c r="I6" s="3"/>
      <c r="J6" s="3">
        <v>78</v>
      </c>
      <c r="K6" s="3">
        <v>54</v>
      </c>
      <c r="L6" s="3">
        <v>88</v>
      </c>
      <c r="M6">
        <f>G6*Komponen!C10 + H6*Komponen!C11 + I6*Komponen!C12 + J6*Komponen!C13 + K6*Komponen!C14 + L6*Komponen!C15</f>
        <v>75.849999999999994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79</v>
      </c>
      <c r="H7" s="3">
        <v>80</v>
      </c>
      <c r="I7" s="3"/>
      <c r="J7" s="3">
        <v>78</v>
      </c>
      <c r="K7" s="3">
        <v>32</v>
      </c>
      <c r="L7" s="3">
        <v>76</v>
      </c>
      <c r="M7">
        <f>G7*Komponen!C10 + H7*Komponen!C11 + I7*Komponen!C12 + J7*Komponen!C13 + K7*Komponen!C14 + L7*Komponen!C15</f>
        <v>69.05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79</v>
      </c>
      <c r="H8" s="3">
        <v>80</v>
      </c>
      <c r="I8" s="3"/>
      <c r="J8" s="3">
        <v>78</v>
      </c>
      <c r="K8" s="3">
        <v>54</v>
      </c>
      <c r="L8" s="3">
        <v>100</v>
      </c>
      <c r="M8">
        <f>G8*Komponen!C10 + H8*Komponen!C11 + I8*Komponen!C12 + J8*Komponen!C13 + K8*Komponen!C14 + L8*Komponen!C15</f>
        <v>78.25</v>
      </c>
      <c r="N8" t="str">
        <f t="shared" si="0"/>
        <v>A-</v>
      </c>
    </row>
    <row r="9" spans="1:14" x14ac:dyDescent="0.3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79</v>
      </c>
      <c r="H9" s="3">
        <v>80</v>
      </c>
      <c r="I9" s="3"/>
      <c r="J9" s="3">
        <v>78</v>
      </c>
      <c r="K9" s="3">
        <v>72</v>
      </c>
      <c r="L9" s="3">
        <v>100</v>
      </c>
      <c r="M9">
        <f>G9*Komponen!C10 + H9*Komponen!C11 + I9*Komponen!C12 + J9*Komponen!C13 + K9*Komponen!C14 + L9*Komponen!C15</f>
        <v>81.849999999999994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79</v>
      </c>
      <c r="H10" s="3">
        <v>80</v>
      </c>
      <c r="I10" s="3"/>
      <c r="J10" s="3">
        <v>78</v>
      </c>
      <c r="K10" s="3">
        <v>57</v>
      </c>
      <c r="L10" s="3">
        <v>84</v>
      </c>
      <c r="M10">
        <f>G10*Komponen!C10 + H10*Komponen!C11 + I10*Komponen!C12 + J10*Komponen!C13 + K10*Komponen!C14 + L10*Komponen!C15</f>
        <v>75.650000000000006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79</v>
      </c>
      <c r="H11" s="3">
        <v>80</v>
      </c>
      <c r="I11" s="3"/>
      <c r="J11" s="3">
        <v>78</v>
      </c>
      <c r="K11" s="3">
        <v>51</v>
      </c>
      <c r="L11" s="3">
        <v>100</v>
      </c>
      <c r="M11">
        <f>G11*Komponen!C10 + H11*Komponen!C11 + I11*Komponen!C12 + J11*Komponen!C13 + K11*Komponen!C14 + L11*Komponen!C15</f>
        <v>77.650000000000006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79</v>
      </c>
      <c r="H12" s="3">
        <v>80</v>
      </c>
      <c r="I12" s="3"/>
      <c r="J12" s="3">
        <v>78</v>
      </c>
      <c r="K12" s="3">
        <v>57</v>
      </c>
      <c r="L12" s="3">
        <v>88</v>
      </c>
      <c r="M12">
        <f>G12*Komponen!C10 + H12*Komponen!C11 + I12*Komponen!C12 + J12*Komponen!C13 + K12*Komponen!C14 + L12*Komponen!C15</f>
        <v>76.45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79</v>
      </c>
      <c r="H13" s="3">
        <v>80</v>
      </c>
      <c r="I13" s="3"/>
      <c r="J13" s="3">
        <v>78</v>
      </c>
      <c r="K13" s="3">
        <v>54</v>
      </c>
      <c r="L13" s="3">
        <v>88</v>
      </c>
      <c r="M13">
        <f>G13*Komponen!C10 + H13*Komponen!C11 + I13*Komponen!C12 + J13*Komponen!C13 + K13*Komponen!C14 + L13*Komponen!C15</f>
        <v>75.849999999999994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79</v>
      </c>
      <c r="H14" s="3">
        <v>80</v>
      </c>
      <c r="I14" s="3"/>
      <c r="J14" s="3">
        <v>78</v>
      </c>
      <c r="K14" s="3">
        <v>62</v>
      </c>
      <c r="L14" s="3">
        <v>88</v>
      </c>
      <c r="M14">
        <f>G14*Komponen!C10 + H14*Komponen!C11 + I14*Komponen!C12 + J14*Komponen!C13 + K14*Komponen!C14 + L14*Komponen!C15</f>
        <v>77.45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79</v>
      </c>
      <c r="H15" s="3">
        <v>80</v>
      </c>
      <c r="I15" s="3"/>
      <c r="J15" s="3">
        <v>78</v>
      </c>
      <c r="K15" s="3">
        <v>53</v>
      </c>
      <c r="L15" s="3">
        <v>92</v>
      </c>
      <c r="M15">
        <f>G15*Komponen!C10 + H15*Komponen!C11 + I15*Komponen!C12 + J15*Komponen!C13 + K15*Komponen!C14 + L15*Komponen!C15</f>
        <v>76.45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79</v>
      </c>
      <c r="H16" s="3">
        <v>80</v>
      </c>
      <c r="I16" s="3"/>
      <c r="J16" s="3">
        <v>78</v>
      </c>
      <c r="K16" s="3">
        <v>35</v>
      </c>
      <c r="L16" s="3">
        <v>64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79</v>
      </c>
      <c r="H17" s="3">
        <v>80</v>
      </c>
      <c r="I17" s="3"/>
      <c r="J17" s="3">
        <v>78</v>
      </c>
      <c r="K17" s="3">
        <v>73</v>
      </c>
      <c r="L17" s="3">
        <v>72</v>
      </c>
      <c r="M17">
        <f>G17*Komponen!C10 + H17*Komponen!C11 + I17*Komponen!C12 + J17*Komponen!C13 + K17*Komponen!C14 + L17*Komponen!C15</f>
        <v>76.45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69</v>
      </c>
      <c r="H18" s="3">
        <v>80</v>
      </c>
      <c r="I18" s="3"/>
      <c r="J18" s="3">
        <v>78</v>
      </c>
      <c r="K18" s="3">
        <v>54</v>
      </c>
      <c r="L18" s="3">
        <v>92</v>
      </c>
      <c r="M18">
        <f>G18*Komponen!C10 + H18*Komponen!C11 + I18*Komponen!C12 + J18*Komponen!C13 + K18*Komponen!C14 + L18*Komponen!C15</f>
        <v>75.150000000000006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79</v>
      </c>
      <c r="H19" s="3">
        <v>80</v>
      </c>
      <c r="I19" s="3"/>
      <c r="J19" s="3">
        <v>78</v>
      </c>
      <c r="K19" s="3">
        <v>40</v>
      </c>
      <c r="L19" s="3">
        <v>60</v>
      </c>
      <c r="M19">
        <f>G19*Komponen!C10 + H19*Komponen!C11 + I19*Komponen!C12 + J19*Komponen!C13 + K19*Komponen!C14 + L19*Komponen!C15</f>
        <v>67.45</v>
      </c>
      <c r="N19" t="str">
        <f t="shared" si="0"/>
        <v>B</v>
      </c>
    </row>
    <row r="20" spans="1:14" x14ac:dyDescent="0.3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79</v>
      </c>
      <c r="H20" s="3">
        <v>80</v>
      </c>
      <c r="I20" s="3"/>
      <c r="J20" s="3">
        <v>78</v>
      </c>
      <c r="K20" s="3">
        <v>56</v>
      </c>
      <c r="L20" s="3">
        <v>88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79</v>
      </c>
      <c r="H21" s="3">
        <v>80</v>
      </c>
      <c r="I21" s="3"/>
      <c r="J21" s="3">
        <v>78</v>
      </c>
      <c r="K21" s="3">
        <v>67</v>
      </c>
      <c r="L21" s="3">
        <v>100</v>
      </c>
      <c r="M21">
        <f>G21*Komponen!C10 + H21*Komponen!C11 + I21*Komponen!C12 + J21*Komponen!C13 + K21*Komponen!C14 + L21*Komponen!C15</f>
        <v>80.849999999999994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79</v>
      </c>
      <c r="H22" s="3">
        <v>80</v>
      </c>
      <c r="I22" s="3"/>
      <c r="J22" s="3">
        <v>78</v>
      </c>
      <c r="K22" s="3">
        <v>64</v>
      </c>
      <c r="L22" s="3">
        <v>96</v>
      </c>
      <c r="M22">
        <f>G22*Komponen!C10 + H22*Komponen!C11 + I22*Komponen!C12 + J22*Komponen!C13 + K22*Komponen!C14 + L22*Komponen!C15</f>
        <v>79.45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79</v>
      </c>
      <c r="H23" s="3">
        <v>80</v>
      </c>
      <c r="I23" s="3"/>
      <c r="J23" s="3">
        <v>78</v>
      </c>
      <c r="K23" s="3">
        <v>49</v>
      </c>
      <c r="L23" s="3">
        <v>100</v>
      </c>
      <c r="M23">
        <f>G23*Komponen!C10 + H23*Komponen!C11 + I23*Komponen!C12 + J23*Komponen!C13 + K23*Komponen!C14 + L23*Komponen!C15</f>
        <v>77.25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79</v>
      </c>
      <c r="H24" s="3">
        <v>80</v>
      </c>
      <c r="I24" s="3"/>
      <c r="J24" s="3">
        <v>78</v>
      </c>
      <c r="K24" s="3">
        <v>62</v>
      </c>
      <c r="L24" s="3">
        <v>76</v>
      </c>
      <c r="M24">
        <f>G24*Komponen!C10 + H24*Komponen!C11 + I24*Komponen!C12 + J24*Komponen!C13 + K24*Komponen!C14 + L24*Komponen!C15</f>
        <v>75.05</v>
      </c>
      <c r="N24" t="str">
        <f t="shared" si="0"/>
        <v>A-</v>
      </c>
    </row>
    <row r="25" spans="1:14" x14ac:dyDescent="0.3">
      <c r="A25">
        <v>21</v>
      </c>
      <c r="B25" t="s">
        <v>115</v>
      </c>
      <c r="C25" t="s">
        <v>116</v>
      </c>
      <c r="D25">
        <v>153740</v>
      </c>
      <c r="E25" t="s">
        <v>1</v>
      </c>
      <c r="F25" t="s">
        <v>3</v>
      </c>
      <c r="G25" s="3">
        <v>79</v>
      </c>
      <c r="H25" s="3">
        <v>80</v>
      </c>
      <c r="I25" s="3"/>
      <c r="J25" s="3">
        <v>78</v>
      </c>
      <c r="K25" s="3">
        <v>72</v>
      </c>
      <c r="L25" s="3">
        <v>100</v>
      </c>
      <c r="M25">
        <f>G25*Komponen!C10 + H25*Komponen!C11 + I25*Komponen!C12 + J25*Komponen!C13 + K25*Komponen!C14 + L25*Komponen!C15</f>
        <v>81.849999999999994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154091</v>
      </c>
      <c r="E26" t="s">
        <v>1</v>
      </c>
      <c r="F26" t="s">
        <v>3</v>
      </c>
      <c r="G26" s="3">
        <v>79</v>
      </c>
      <c r="H26" s="3">
        <v>80</v>
      </c>
      <c r="I26" s="3"/>
      <c r="J26" s="3">
        <v>78</v>
      </c>
      <c r="K26" s="3">
        <v>63</v>
      </c>
      <c r="L26" s="3">
        <v>88</v>
      </c>
      <c r="M26">
        <f>G26*Komponen!C10 + H26*Komponen!C11 + I26*Komponen!C12 + J26*Komponen!C13 + K26*Komponen!C14 + L26*Komponen!C15</f>
        <v>77.650000000000006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153497</v>
      </c>
      <c r="E27" t="s">
        <v>1</v>
      </c>
      <c r="F27" t="s">
        <v>3</v>
      </c>
      <c r="G27" s="3">
        <v>79</v>
      </c>
      <c r="H27" s="3">
        <v>80</v>
      </c>
      <c r="I27" s="3"/>
      <c r="J27" s="3">
        <v>78</v>
      </c>
      <c r="K27" s="3">
        <v>72</v>
      </c>
      <c r="L27" s="3">
        <v>96</v>
      </c>
      <c r="M27">
        <f>G27*Komponen!C10 + H27*Komponen!C11 + I27*Komponen!C12 + J27*Komponen!C13 + K27*Komponen!C14 + L27*Komponen!C15</f>
        <v>81.050000000000011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153068</v>
      </c>
      <c r="E28" t="s">
        <v>1</v>
      </c>
      <c r="F28" t="s">
        <v>3</v>
      </c>
      <c r="G28" s="3">
        <v>79</v>
      </c>
      <c r="H28" s="3">
        <v>80</v>
      </c>
      <c r="I28" s="3"/>
      <c r="J28" s="3">
        <v>78</v>
      </c>
      <c r="K28" s="3">
        <v>63</v>
      </c>
      <c r="L28" s="3">
        <v>88</v>
      </c>
      <c r="M28">
        <f>G28*Komponen!C10 + H28*Komponen!C11 + I28*Komponen!C12 + J28*Komponen!C13 + K28*Komponen!C14 + L28*Komponen!C15</f>
        <v>77.650000000000006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153587</v>
      </c>
      <c r="E29" t="s">
        <v>1</v>
      </c>
      <c r="F29" t="s">
        <v>3</v>
      </c>
      <c r="G29" s="3">
        <v>79</v>
      </c>
      <c r="H29" s="3">
        <v>80</v>
      </c>
      <c r="I29" s="3"/>
      <c r="J29" s="3">
        <v>78</v>
      </c>
      <c r="K29" s="3">
        <v>63</v>
      </c>
      <c r="L29" s="3">
        <v>100</v>
      </c>
      <c r="M29">
        <f>G29*Komponen!C10 + H29*Komponen!C11 + I29*Komponen!C12 + J29*Komponen!C13 + K29*Komponen!C14 + L29*Komponen!C15</f>
        <v>80.050000000000011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153550</v>
      </c>
      <c r="E30" t="s">
        <v>1</v>
      </c>
      <c r="F30" t="s">
        <v>3</v>
      </c>
      <c r="G30" s="3">
        <v>79</v>
      </c>
      <c r="H30" s="3">
        <v>80</v>
      </c>
      <c r="I30" s="3"/>
      <c r="J30" s="3">
        <v>78</v>
      </c>
      <c r="K30" s="3">
        <v>46</v>
      </c>
      <c r="L30" s="3">
        <v>92</v>
      </c>
      <c r="M30">
        <f>G30*Komponen!C10 + H30*Komponen!C11 + I30*Komponen!C12 + J30*Komponen!C13 + K30*Komponen!C14 + L30*Komponen!C15</f>
        <v>75.050000000000011</v>
      </c>
      <c r="N30" t="str">
        <f t="shared" si="0"/>
        <v>A-</v>
      </c>
    </row>
    <row r="31" spans="1:14" x14ac:dyDescent="0.3">
      <c r="A31">
        <v>27</v>
      </c>
      <c r="B31" t="s">
        <v>127</v>
      </c>
      <c r="C31" t="s">
        <v>128</v>
      </c>
      <c r="D31">
        <v>153530</v>
      </c>
      <c r="E31" t="s">
        <v>1</v>
      </c>
      <c r="F31" t="s">
        <v>3</v>
      </c>
      <c r="G31" s="3">
        <v>79</v>
      </c>
      <c r="H31" s="3">
        <v>80</v>
      </c>
      <c r="I31" s="3"/>
      <c r="J31" s="3">
        <v>78</v>
      </c>
      <c r="K31" s="3">
        <v>50</v>
      </c>
      <c r="L31" s="3">
        <v>80</v>
      </c>
      <c r="M31">
        <f>G31*Komponen!C10 + H31*Komponen!C11 + I31*Komponen!C12 + J31*Komponen!C13 + K31*Komponen!C14 + L31*Komponen!C15</f>
        <v>73.45</v>
      </c>
      <c r="N31" t="str">
        <f t="shared" si="0"/>
        <v>B+</v>
      </c>
    </row>
    <row r="32" spans="1:14" x14ac:dyDescent="0.3">
      <c r="A32">
        <v>28</v>
      </c>
      <c r="B32" t="s">
        <v>129</v>
      </c>
      <c r="C32" t="s">
        <v>130</v>
      </c>
      <c r="D32">
        <v>153853</v>
      </c>
      <c r="E32" t="s">
        <v>1</v>
      </c>
      <c r="F32" t="s">
        <v>3</v>
      </c>
      <c r="G32" s="3">
        <v>79</v>
      </c>
      <c r="H32" s="3">
        <v>80</v>
      </c>
      <c r="I32" s="3"/>
      <c r="J32" s="3">
        <v>78</v>
      </c>
      <c r="K32" s="3">
        <v>64</v>
      </c>
      <c r="L32" s="3">
        <v>88</v>
      </c>
      <c r="M32">
        <f>G32*Komponen!C10 + H32*Komponen!C11 + I32*Komponen!C12 + J32*Komponen!C13 + K32*Komponen!C14 + L32*Komponen!C15</f>
        <v>77.849999999999994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2025-01-30T13:15:03Z</dcterms:created>
  <dcterms:modified xsi:type="dcterms:W3CDTF">2025-01-30T13:23:18Z</dcterms:modified>
  <cp:category>nilai</cp:category>
</cp:coreProperties>
</file>