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MEDICINAL\Nilai\"/>
    </mc:Choice>
  </mc:AlternateContent>
  <xr:revisionPtr revIDLastSave="0" documentId="13_ncr:1_{52BACFE0-2221-4FF5-9A0D-E7E29427FBF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<sst xmlns="http://schemas.openxmlformats.org/spreadsheetml/2006/main" count="228" uniqueCount="136">
  <si>
    <t>KODE MK</t>
  </si>
  <si>
    <t>E1C2A19A</t>
  </si>
  <si>
    <t>NAMA MK</t>
  </si>
  <si>
    <t>KIMIA MEDISINAL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</si>
  <si>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</si>
  <si>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</si>
  <si>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</si>
  <si>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</si>
  <si>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</si>
  <si>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</si>
  <si>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</si>
  <si>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</si>
  <si>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</si>
  <si>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</si>
  <si>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</si>
  <si>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</si>
  <si>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</si>
  <si>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</si>
  <si>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</si>
  <si>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</si>
  <si>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</si>
  <si>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</si>
  <si>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</si>
  <si>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</si>
  <si>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</si>
  <si>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</si>
  <si>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</si>
  <si>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</si>
  <si>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</si>
  <si>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</si>
  <si>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</si>
  <si>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</si>
  <si>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</si>
  <si>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</si>
  <si>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</si>
  <si>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</si>
  <si>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</si>
  <si>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</si>
  <si>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</si>
  <si>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</si>
  <si>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</si>
  <si>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</si>
  <si>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</si>
  <si>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</si>
  <si>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</si>
  <si>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</si>
  <si>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</si>
  <si>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</si>
  <si>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</si>
  <si>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</si>
  <si>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</si>
  <si>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</si>
  <si>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</si>
  <si>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</si>
  <si>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</si>
  <si>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</si>
  <si>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</si>
  <si>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</si>
  <si>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</si>
  <si>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</si>
  <si>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</si>
  <si>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</si>
  <si>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</si>
  <si>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</si>
  <si>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</si>
  <si>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</si>
  <si>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</si>
  <si>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</si>
  <si>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</si>
  <si>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</si>
  <si>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</si>
  <si>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</si>
  <si>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</si>
  <si>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</si>
  <si>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</si>
  <si>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</si>
  <si>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</si>
  <si>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</si>
  <si>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</si>
  <si>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</si>
  <si>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</si>
  <si>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</si>
  <si>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</si>
  <si>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</si>
  <si>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</si>
  <si>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</si>
  <si>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</si>
  <si>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</si>
  <si>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</si>
  <si>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</si>
  <si>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</si>
  <si>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</si>
  <si>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</si>
  <si>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</si>
  <si>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</si>
  <si>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</si>
  <si>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</si>
  <si>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</si>
  <si>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</si>
  <si>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</si>
  <si>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</si>
  <si>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</si>
  <si>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</si>
  <si>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</si>
  <si>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</si>
  <si>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</si>
  <si>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Definisi, sejarah, ruang lingkup dan perkembangan kimia medicinal</t>
  </si>
  <si>
    <t>Definition, history, scope and development of medicinal chemistry</t>
  </si>
  <si>
    <t>Pengaruh sifat fisika-kimia terhadap aktivitas biologis obat</t>
  </si>
  <si>
    <t>The influence of physicochemical properties on the biological activity of drugs</t>
  </si>
  <si>
    <t>Hubungan struktur, sifat fisika-kimia dalam proses adsorbsi, distribusi, metabolisme dan ekskresi</t>
  </si>
  <si>
    <t>Relationship between structure, physical-chemical properties in the process of adsorption, distribution, metabolism and excretion</t>
  </si>
  <si>
    <t>Konsep dasar hubungan struktur aktivitas dalam mengevaluasi mekanisme kerja obat</t>
  </si>
  <si>
    <t>Basic concepts of structure-activity relationships in evaluating drug mechanisms of action</t>
  </si>
  <si>
    <t>Ujian tengah semester (UTS)</t>
  </si>
  <si>
    <t>Midterm exam</t>
  </si>
  <si>
    <t>Aspek kimia medicinal dari obat analgetik, antibiotik, antikanker dan penyakit degenerative lainnya</t>
  </si>
  <si>
    <t>Medicinal chemical aspects of analgesic, antibiotic, anticancer and other degenerative disease drugs</t>
  </si>
  <si>
    <t>Hubungan struktur aktifitas obat antibiotik serta turunannya</t>
  </si>
  <si>
    <t>The relationship between the structure and activity of antibiotics and their derivatives</t>
  </si>
  <si>
    <t>Memahami hubungan struktur aktifitas obat analgetic (Narkotik, non-narkotik/piuretik)</t>
  </si>
  <si>
    <t>Understanding the relationship between the structure and activity of analgesic drugs (narcotics, non-narcotics/pyretics)</t>
  </si>
  <si>
    <t>Hubungan struktur aktifitas pada beberapa obat penyakit degenerative lainnya</t>
  </si>
  <si>
    <t>Structure-activity relationships in several other degenerative disease drugs</t>
  </si>
  <si>
    <t>Ujian akhir semester (UAS)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</si>
  <si>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</si>
  <si>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</si>
  <si>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</si>
  <si>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perkuliahan (diskusi)</t>
  </si>
  <si>
    <t>Assessment of students' level of mastery of lecture material (discussion)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</si>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</sst>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1234580818</v>
      </c>
    </row>
    <row r="11" spans="1:4" x14ac:dyDescent="0.3">
      <c r="A11">
        <v>2</v>
      </c>
      <c r="B11" s="3" t="s">
        <v>108</v>
      </c>
      <c r="C11" s="3" t="s">
        <v>109</v>
      </c>
      <c r="D11">
        <v>1234580818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1234580818</v>
      </c>
    </row>
    <row r="13" spans="1:4" x14ac:dyDescent="0.3">
      <c r="A13">
        <v>4</v>
      </c>
      <c r="B13" s="3" t="s">
        <v>110</v>
      </c>
      <c r="C13" s="3" t="s">
        <v>111</v>
      </c>
      <c r="D13">
        <v>1234580818</v>
      </c>
    </row>
    <row r="14" spans="1:4" x14ac:dyDescent="0.3">
      <c r="A14">
        <v>5</v>
      </c>
      <c r="B14" s="3" t="s">
        <v>110</v>
      </c>
      <c r="C14" s="3" t="s">
        <v>111</v>
      </c>
      <c r="D14">
        <v>1234580818</v>
      </c>
    </row>
    <row r="15" spans="1:4" x14ac:dyDescent="0.3">
      <c r="A15">
        <v>6</v>
      </c>
      <c r="B15" s="3" t="s">
        <v>112</v>
      </c>
      <c r="C15" s="3" t="s">
        <v>113</v>
      </c>
      <c r="D15">
        <v>1234580818</v>
      </c>
    </row>
    <row r="16" spans="1:4" x14ac:dyDescent="0.3">
      <c r="A16">
        <v>7</v>
      </c>
      <c r="B16" s="3" t="s">
        <v>112</v>
      </c>
      <c r="C16" s="3" t="s">
        <v>113</v>
      </c>
      <c r="D16">
        <v>1234580818</v>
      </c>
    </row>
    <row r="17" spans="1:4" x14ac:dyDescent="0.3">
      <c r="A17">
        <v>8</v>
      </c>
      <c r="B17" s="3" t="s">
        <v>114</v>
      </c>
      <c r="C17" s="3" t="s">
        <v>115</v>
      </c>
      <c r="D17">
        <v>1234580818</v>
      </c>
    </row>
    <row r="18" spans="1:4" x14ac:dyDescent="0.3">
      <c r="A18">
        <v>9</v>
      </c>
      <c r="B18" s="3" t="s">
        <v>116</v>
      </c>
      <c r="C18" s="3" t="s">
        <v>117</v>
      </c>
      <c r="D18">
        <v>1234580818</v>
      </c>
    </row>
    <row r="19" spans="1:4" x14ac:dyDescent="0.3">
      <c r="A19">
        <v>10</v>
      </c>
      <c r="B19" s="3" t="s">
        <v>116</v>
      </c>
      <c r="C19" s="3" t="s">
        <v>117</v>
      </c>
      <c r="D19">
        <v>1234580818</v>
      </c>
    </row>
    <row r="20" spans="1:4" x14ac:dyDescent="0.3">
      <c r="A20">
        <v>11</v>
      </c>
      <c r="B20" s="3" t="s">
        <v>116</v>
      </c>
      <c r="C20" s="3" t="s">
        <v>117</v>
      </c>
      <c r="D20">
        <v>1234580818</v>
      </c>
    </row>
    <row r="21" spans="1:4" x14ac:dyDescent="0.3">
      <c r="A21">
        <v>12</v>
      </c>
      <c r="B21" s="3" t="s">
        <v>118</v>
      </c>
      <c r="C21" s="3" t="s">
        <v>119</v>
      </c>
      <c r="D21">
        <v>1234580818</v>
      </c>
    </row>
    <row r="22" spans="1:4" x14ac:dyDescent="0.3">
      <c r="A22">
        <v>13</v>
      </c>
      <c r="B22" s="3" t="s">
        <v>120</v>
      </c>
      <c r="C22" s="3" t="s">
        <v>121</v>
      </c>
      <c r="D22">
        <v>1234580818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1234580818</v>
      </c>
    </row>
    <row r="24" spans="1:4" x14ac:dyDescent="0.3">
      <c r="A24">
        <v>15</v>
      </c>
      <c r="B24" s="3" t="s">
        <v>122</v>
      </c>
      <c r="C24" s="3" t="s">
        <v>123</v>
      </c>
      <c r="D24">
        <v>1234580818</v>
      </c>
    </row>
    <row r="25" spans="1:4" x14ac:dyDescent="0.3">
      <c r="A25">
        <v>16</v>
      </c>
      <c r="B25" s="3" t="s">
        <v>124</v>
      </c>
      <c r="C25" s="3" t="s">
        <v>125</v>
      </c>
      <c r="D25">
        <v>1234580818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126</v>
      </c>
      <c r="E10" s="3" t="s">
        <v>127</v>
      </c>
      <c r="F10">
        <v>1234580818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1234580818</v>
      </c>
    </row>
    <row r="12" spans="1:6" x14ac:dyDescent="0.3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1234580818</v>
      </c>
    </row>
    <row r="13" spans="1:6" x14ac:dyDescent="0.3">
      <c r="A13">
        <v>4</v>
      </c>
      <c r="B13" t="s">
        <v>62</v>
      </c>
      <c r="C13" s="9">
        <v>0.1</v>
      </c>
      <c r="D13" s="3" t="s">
        <v>130</v>
      </c>
      <c r="E13" s="3" t="s">
        <v>131</v>
      </c>
      <c r="F13">
        <v>1234580818</v>
      </c>
    </row>
    <row r="14" spans="1:6" x14ac:dyDescent="0.3">
      <c r="A14">
        <v>5</v>
      </c>
      <c r="B14" t="s">
        <v>63</v>
      </c>
      <c r="C14" s="9">
        <v>0.3</v>
      </c>
      <c r="D14" s="3" t="s">
        <v>132</v>
      </c>
      <c r="E14" s="3" t="s">
        <v>133</v>
      </c>
      <c r="F14">
        <v>1234580818</v>
      </c>
    </row>
    <row r="15" spans="1:6" x14ac:dyDescent="0.3">
      <c r="A15">
        <v>6</v>
      </c>
      <c r="B15" t="s">
        <v>64</v>
      </c>
      <c r="C15" s="9">
        <v>0.3</v>
      </c>
      <c r="D15" s="3" t="s">
        <v>134</v>
      </c>
      <c r="E15" s="3" t="s">
        <v>135</v>
      </c>
      <c r="F15">
        <v>1234580818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C21" sqref="C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78</v>
      </c>
      <c r="H5" s="3">
        <v>0</v>
      </c>
      <c r="I5" s="3">
        <v>75</v>
      </c>
      <c r="J5" s="3">
        <v>76</v>
      </c>
      <c r="K5" s="3">
        <v>95</v>
      </c>
      <c r="L5" s="3">
        <v>76</v>
      </c>
      <c r="M5">
        <f>G5*Komponen!C10 + H5*Komponen!C11 + I5*Komponen!C12 + J5*Komponen!C13 + K5*Komponen!C14 + L5*Komponen!C15</f>
        <v>82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78</v>
      </c>
      <c r="K6" s="3">
        <v>88</v>
      </c>
      <c r="L6" s="3">
        <v>68</v>
      </c>
      <c r="M6">
        <f>G6*Komponen!C10 + H6*Komponen!C11 + I6*Komponen!C12 + J6*Komponen!C13 + K6*Komponen!C14 + L6*Komponen!C15</f>
        <v>77.699999999999989</v>
      </c>
      <c r="N6" t="str">
        <f t="shared" si="0"/>
        <v>A-</v>
      </c>
    </row>
    <row r="7" spans="1:14" x14ac:dyDescent="0.3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78</v>
      </c>
      <c r="H7" s="3">
        <v>0</v>
      </c>
      <c r="I7" s="3">
        <v>75</v>
      </c>
      <c r="J7" s="3">
        <v>75</v>
      </c>
      <c r="K7" s="3">
        <v>81</v>
      </c>
      <c r="L7" s="3">
        <v>88</v>
      </c>
      <c r="M7">
        <f>G7*Komponen!C10 + H7*Komponen!C11 + I7*Komponen!C12 + J7*Komponen!C13 + K7*Komponen!C14 + L7*Komponen!C15</f>
        <v>81.300000000000011</v>
      </c>
      <c r="N7" t="str">
        <f t="shared" si="0"/>
        <v>A</v>
      </c>
    </row>
    <row r="8" spans="1:14" x14ac:dyDescent="0.3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78</v>
      </c>
      <c r="H8" s="3">
        <v>0</v>
      </c>
      <c r="I8" s="3">
        <v>75</v>
      </c>
      <c r="J8" s="3">
        <v>75</v>
      </c>
      <c r="K8" s="3">
        <v>82</v>
      </c>
      <c r="L8" s="3">
        <v>80</v>
      </c>
      <c r="M8">
        <f>G8*Komponen!C10 + H8*Komponen!C11 + I8*Komponen!C12 + J8*Komponen!C13 + K8*Komponen!C14 + L8*Komponen!C15</f>
        <v>79.2</v>
      </c>
      <c r="N8" t="str">
        <f t="shared" si="0"/>
        <v>A-</v>
      </c>
    </row>
    <row r="9" spans="1:14" x14ac:dyDescent="0.3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78</v>
      </c>
      <c r="H9" s="3">
        <v>0</v>
      </c>
      <c r="I9" s="3">
        <v>75</v>
      </c>
      <c r="J9" s="3">
        <v>75</v>
      </c>
      <c r="K9" s="3">
        <v>91</v>
      </c>
      <c r="L9" s="3">
        <v>80</v>
      </c>
      <c r="M9">
        <f>G9*Komponen!C10 + H9*Komponen!C11 + I9*Komponen!C12 + J9*Komponen!C13 + K9*Komponen!C14 + L9*Komponen!C15</f>
        <v>81.900000000000006</v>
      </c>
      <c r="N9" t="str">
        <f t="shared" si="0"/>
        <v>A</v>
      </c>
    </row>
    <row r="10" spans="1:14" x14ac:dyDescent="0.3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78</v>
      </c>
      <c r="H10" s="3">
        <v>0</v>
      </c>
      <c r="I10" s="3">
        <v>75</v>
      </c>
      <c r="J10" s="3">
        <v>75</v>
      </c>
      <c r="K10" s="3">
        <v>67</v>
      </c>
      <c r="L10" s="3">
        <v>72</v>
      </c>
      <c r="M10">
        <f>G10*Komponen!C10 + H10*Komponen!C11 + I10*Komponen!C12 + J10*Komponen!C13 + K10*Komponen!C14 + L10*Komponen!C15</f>
        <v>72.3</v>
      </c>
      <c r="N10" t="str">
        <f t="shared" si="0"/>
        <v>B+</v>
      </c>
    </row>
    <row r="11" spans="1:14" x14ac:dyDescent="0.3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78</v>
      </c>
      <c r="H11" s="3">
        <v>0</v>
      </c>
      <c r="I11" s="3">
        <v>75</v>
      </c>
      <c r="J11" s="3">
        <v>75</v>
      </c>
      <c r="K11" s="3">
        <v>94</v>
      </c>
      <c r="L11" s="3">
        <v>80</v>
      </c>
      <c r="M11">
        <f>G11*Komponen!C10 + H11*Komponen!C11 + I11*Komponen!C12 + J11*Komponen!C13 + K11*Komponen!C14 + L11*Komponen!C15</f>
        <v>82.8</v>
      </c>
      <c r="N11" t="str">
        <f t="shared" si="0"/>
        <v>A</v>
      </c>
    </row>
    <row r="12" spans="1:14" x14ac:dyDescent="0.3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78</v>
      </c>
      <c r="H12" s="3">
        <v>0</v>
      </c>
      <c r="I12" s="3">
        <v>75</v>
      </c>
      <c r="J12" s="3">
        <v>65</v>
      </c>
      <c r="K12" s="3">
        <v>46</v>
      </c>
      <c r="L12" s="3">
        <v>72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78</v>
      </c>
      <c r="H13" s="3">
        <v>0</v>
      </c>
      <c r="I13" s="3">
        <v>75</v>
      </c>
      <c r="J13" s="3">
        <v>76</v>
      </c>
      <c r="K13" s="3">
        <v>71</v>
      </c>
      <c r="L13" s="3">
        <v>64</v>
      </c>
      <c r="M13">
        <f>G13*Komponen!C10 + H13*Komponen!C11 + I13*Komponen!C12 + J13*Komponen!C13 + K13*Komponen!C14 + L13*Komponen!C15</f>
        <v>71.2</v>
      </c>
      <c r="N13" t="str">
        <f t="shared" si="0"/>
        <v>B+</v>
      </c>
    </row>
    <row r="14" spans="1:14" x14ac:dyDescent="0.3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78</v>
      </c>
      <c r="H14" s="3">
        <v>0</v>
      </c>
      <c r="I14" s="3">
        <v>75</v>
      </c>
      <c r="J14" s="3">
        <v>78</v>
      </c>
      <c r="K14" s="3">
        <v>87</v>
      </c>
      <c r="L14" s="3">
        <v>76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 x14ac:dyDescent="0.3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78</v>
      </c>
      <c r="H15" s="3">
        <v>0</v>
      </c>
      <c r="I15" s="3">
        <v>75</v>
      </c>
      <c r="J15" s="3">
        <v>76</v>
      </c>
      <c r="K15" s="3">
        <v>97</v>
      </c>
      <c r="L15" s="3">
        <v>84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78</v>
      </c>
      <c r="H16" s="3">
        <v>0</v>
      </c>
      <c r="I16" s="3">
        <v>75</v>
      </c>
      <c r="J16" s="3">
        <v>76</v>
      </c>
      <c r="K16" s="3">
        <v>97</v>
      </c>
      <c r="L16" s="3">
        <v>72</v>
      </c>
      <c r="M16">
        <f>G16*Komponen!C10 + H16*Komponen!C11 + I16*Komponen!C12 + J16*Komponen!C13 + K16*Komponen!C14 + L16*Komponen!C15</f>
        <v>81.399999999999991</v>
      </c>
      <c r="N16" t="str">
        <f t="shared" si="0"/>
        <v>A</v>
      </c>
    </row>
    <row r="17" spans="1:14" x14ac:dyDescent="0.3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78</v>
      </c>
      <c r="H17" s="3">
        <v>0</v>
      </c>
      <c r="I17" s="3">
        <v>75</v>
      </c>
      <c r="J17" s="3">
        <v>76</v>
      </c>
      <c r="K17" s="3">
        <v>64</v>
      </c>
      <c r="L17" s="3">
        <v>92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78</v>
      </c>
      <c r="H18" s="3">
        <v>0</v>
      </c>
      <c r="I18" s="3">
        <v>75</v>
      </c>
      <c r="J18" s="3">
        <v>78</v>
      </c>
      <c r="K18" s="3">
        <v>91</v>
      </c>
      <c r="L18" s="3">
        <v>72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  <row r="19" spans="1:14" x14ac:dyDescent="0.3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78</v>
      </c>
      <c r="H19" s="3">
        <v>0</v>
      </c>
      <c r="I19" s="3">
        <v>75</v>
      </c>
      <c r="J19" s="3">
        <v>78</v>
      </c>
      <c r="K19" s="3">
        <v>91</v>
      </c>
      <c r="L19" s="3">
        <v>80</v>
      </c>
      <c r="M19">
        <f>G19*Komponen!C10 + H19*Komponen!C11 + I19*Komponen!C12 + J19*Komponen!C13 + K19*Komponen!C14 + L19*Komponen!C15</f>
        <v>82.2</v>
      </c>
      <c r="N19" t="str">
        <f t="shared" si="0"/>
        <v>A</v>
      </c>
    </row>
    <row r="20" spans="1:14" x14ac:dyDescent="0.3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78</v>
      </c>
      <c r="H20" s="3">
        <v>0</v>
      </c>
      <c r="I20" s="3">
        <v>75</v>
      </c>
      <c r="J20" s="3">
        <v>76</v>
      </c>
      <c r="K20" s="3">
        <v>94</v>
      </c>
      <c r="L20" s="3">
        <v>76</v>
      </c>
      <c r="M20">
        <f>G20*Komponen!C10 + H20*Komponen!C11 + I20*Komponen!C12 + J20*Komponen!C13 + K20*Komponen!C14 + L20*Komponen!C15</f>
        <v>81.7</v>
      </c>
      <c r="N20" t="str">
        <f t="shared" si="0"/>
        <v>A</v>
      </c>
    </row>
    <row r="21" spans="1:14" x14ac:dyDescent="0.3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78</v>
      </c>
      <c r="H21" s="3">
        <v>0</v>
      </c>
      <c r="I21" s="3">
        <v>75</v>
      </c>
      <c r="J21" s="3">
        <v>78</v>
      </c>
      <c r="K21" s="3">
        <v>85</v>
      </c>
      <c r="L21" s="3">
        <v>84</v>
      </c>
      <c r="M21">
        <f>G21*Komponen!C10 + H21*Komponen!C11 + I21*Komponen!C12 + J21*Komponen!C13 + K21*Komponen!C14 + L21*Komponen!C15</f>
        <v>81.600000000000009</v>
      </c>
      <c r="N21" t="str">
        <f t="shared" si="0"/>
        <v>A</v>
      </c>
    </row>
    <row r="22" spans="1:14" x14ac:dyDescent="0.3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78</v>
      </c>
      <c r="H22" s="3">
        <v>0</v>
      </c>
      <c r="I22" s="3">
        <v>75</v>
      </c>
      <c r="J22" s="3">
        <v>75</v>
      </c>
      <c r="K22" s="3">
        <v>100</v>
      </c>
      <c r="L22" s="3">
        <v>92</v>
      </c>
      <c r="M22">
        <f>G22*Komponen!C10 + H22*Komponen!C11 + I22*Komponen!C12 + J22*Komponen!C13 + K22*Komponen!C14 + L22*Komponen!C15</f>
        <v>88.2</v>
      </c>
      <c r="N22" t="str">
        <f t="shared" si="0"/>
        <v>A</v>
      </c>
    </row>
    <row r="23" spans="1:14" x14ac:dyDescent="0.3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78</v>
      </c>
      <c r="H23" s="3">
        <v>0</v>
      </c>
      <c r="I23" s="3">
        <v>75</v>
      </c>
      <c r="J23" s="3">
        <v>78</v>
      </c>
      <c r="K23" s="3">
        <v>72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78</v>
      </c>
      <c r="H24" s="3">
        <v>0</v>
      </c>
      <c r="I24" s="3">
        <v>75</v>
      </c>
      <c r="J24" s="3">
        <v>75</v>
      </c>
      <c r="K24" s="3">
        <v>97</v>
      </c>
      <c r="L24" s="3">
        <v>72</v>
      </c>
      <c r="M24">
        <f>G24*Komponen!C10 + H24*Komponen!C11 + I24*Komponen!C12 + J24*Komponen!C13 + K24*Komponen!C14 + L24*Komponen!C15</f>
        <v>81.3</v>
      </c>
      <c r="N24" t="str">
        <f t="shared" si="0"/>
        <v>A</v>
      </c>
    </row>
    <row r="25" spans="1:14" x14ac:dyDescent="0.3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78</v>
      </c>
      <c r="H25" s="3">
        <v>0</v>
      </c>
      <c r="I25" s="3">
        <v>75</v>
      </c>
      <c r="J25" s="3">
        <v>78</v>
      </c>
      <c r="K25" s="3">
        <v>86</v>
      </c>
      <c r="L25" s="3">
        <v>80</v>
      </c>
      <c r="M25">
        <f>G25*Komponen!C10 + H25*Komponen!C11 + I25*Komponen!C12 + J25*Komponen!C13 + K25*Komponen!C14 + L25*Komponen!C15</f>
        <v>80.7</v>
      </c>
      <c r="N25" t="str">
        <f t="shared" si="0"/>
        <v>A</v>
      </c>
    </row>
    <row r="26" spans="1:14" x14ac:dyDescent="0.3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78</v>
      </c>
      <c r="H26" s="3">
        <v>0</v>
      </c>
      <c r="I26" s="3">
        <v>75</v>
      </c>
      <c r="J26" s="3">
        <v>78</v>
      </c>
      <c r="K26" s="3">
        <v>89</v>
      </c>
      <c r="L26" s="3">
        <v>80</v>
      </c>
      <c r="M26">
        <f>G26*Komponen!C10 + H26*Komponen!C11 + I26*Komponen!C12 + J26*Komponen!C13 + K26*Komponen!C14 + L26*Komponen!C15</f>
        <v>81.599999999999994</v>
      </c>
      <c r="N26" t="str">
        <f t="shared" si="0"/>
        <v>A</v>
      </c>
    </row>
    <row r="27" spans="1:14" x14ac:dyDescent="0.3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78</v>
      </c>
      <c r="H27" s="3">
        <v>0</v>
      </c>
      <c r="I27" s="3">
        <v>75</v>
      </c>
      <c r="J27" s="3">
        <v>75</v>
      </c>
      <c r="K27" s="3">
        <v>66</v>
      </c>
      <c r="L27" s="3">
        <v>84</v>
      </c>
      <c r="M27">
        <f>G27*Komponen!C10 + H27*Komponen!C11 + I27*Komponen!C12 + J27*Komponen!C13 + K27*Komponen!C14 + L27*Komponen!C15</f>
        <v>75.600000000000009</v>
      </c>
      <c r="N27" t="str">
        <f t="shared" si="0"/>
        <v>A-</v>
      </c>
    </row>
    <row r="28" spans="1:14" x14ac:dyDescent="0.3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78</v>
      </c>
      <c r="H28" s="3">
        <v>0</v>
      </c>
      <c r="I28" s="3">
        <v>75</v>
      </c>
      <c r="J28" s="3">
        <v>75</v>
      </c>
      <c r="K28" s="3">
        <v>81</v>
      </c>
      <c r="L28" s="3">
        <v>72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78</v>
      </c>
      <c r="H29" s="3">
        <v>0</v>
      </c>
      <c r="I29" s="3">
        <v>75</v>
      </c>
      <c r="J29" s="3">
        <v>75</v>
      </c>
      <c r="K29" s="3">
        <v>81</v>
      </c>
      <c r="L29" s="3">
        <v>72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3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78</v>
      </c>
      <c r="H30" s="3">
        <v>0</v>
      </c>
      <c r="I30" s="3">
        <v>75</v>
      </c>
      <c r="J30" s="3">
        <v>78</v>
      </c>
      <c r="K30" s="3">
        <v>84</v>
      </c>
      <c r="L30" s="3">
        <v>68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3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78</v>
      </c>
      <c r="K31" s="3">
        <v>89</v>
      </c>
      <c r="L31" s="3">
        <v>56</v>
      </c>
      <c r="M31">
        <f>G31*Komponen!C10 + H31*Komponen!C11 + I31*Komponen!C12 + J31*Komponen!C13 + K31*Komponen!C14 + L31*Komponen!C15</f>
        <v>74.400000000000006</v>
      </c>
      <c r="N31" t="str">
        <f t="shared" si="0"/>
        <v>B+</v>
      </c>
    </row>
    <row r="32" spans="1:14" x14ac:dyDescent="0.3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78</v>
      </c>
      <c r="H32" s="3">
        <v>0</v>
      </c>
      <c r="I32" s="3">
        <v>75</v>
      </c>
      <c r="J32" s="3">
        <v>75</v>
      </c>
      <c r="K32" s="3">
        <v>80</v>
      </c>
      <c r="L32" s="3">
        <v>64</v>
      </c>
      <c r="M32">
        <f>G32*Komponen!C10 + H32*Komponen!C11 + I32*Komponen!C12 + J32*Komponen!C13 + K32*Komponen!C14 + L32*Komponen!C15</f>
        <v>73.8</v>
      </c>
      <c r="N32" t="str">
        <f t="shared" si="0"/>
        <v>B+</v>
      </c>
    </row>
    <row r="33" spans="1:14" x14ac:dyDescent="0.3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78</v>
      </c>
      <c r="H33" s="3">
        <v>0</v>
      </c>
      <c r="I33" s="3">
        <v>75</v>
      </c>
      <c r="J33" s="3">
        <v>75</v>
      </c>
      <c r="K33" s="3">
        <v>88</v>
      </c>
      <c r="L33" s="3">
        <v>68</v>
      </c>
      <c r="M33">
        <f>G33*Komponen!C10 + H33*Komponen!C11 + I33*Komponen!C12 + J33*Komponen!C13 + K33*Komponen!C14 + L33*Komponen!C15</f>
        <v>77.400000000000006</v>
      </c>
      <c r="N33" t="str">
        <f t="shared" si="0"/>
        <v>A-</v>
      </c>
    </row>
    <row r="34" spans="1:14" x14ac:dyDescent="0.3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78</v>
      </c>
      <c r="K34" s="3">
        <v>97</v>
      </c>
      <c r="L34" s="3">
        <v>72</v>
      </c>
      <c r="M34">
        <f>G34*Komponen!C10 + H34*Komponen!C11 + I34*Komponen!C12 + J34*Komponen!C13 + K34*Komponen!C14 + L34*Komponen!C15</f>
        <v>81.599999999999994</v>
      </c>
      <c r="N34" t="str">
        <f t="shared" si="0"/>
        <v>A</v>
      </c>
    </row>
    <row r="35" spans="1:14" x14ac:dyDescent="0.3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78</v>
      </c>
      <c r="H35" s="3">
        <v>0</v>
      </c>
      <c r="I35" s="3">
        <v>75</v>
      </c>
      <c r="J35" s="3">
        <v>65</v>
      </c>
      <c r="K35" s="3">
        <v>85</v>
      </c>
      <c r="L35" s="3">
        <v>92</v>
      </c>
      <c r="M35">
        <f>G35*Komponen!C10 + H35*Komponen!C11 + I35*Komponen!C12 + J35*Komponen!C13 + K35*Komponen!C14 + L35*Komponen!C15</f>
        <v>82.7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2025-02-03T13:45:01Z</dcterms:created>
  <dcterms:modified xsi:type="dcterms:W3CDTF">2025-02-03T13:49:36Z</dcterms:modified>
  <cp:category>nilai</cp:category>
</cp:coreProperties>
</file>