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44" i="4"/>
  <c r="N44" s="1"/>
  <c r="M43"/>
  <c r="N43" s="1"/>
  <c r="M42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<sst xmlns="http://schemas.openxmlformats.org/spreadsheetml/2006/main" count="251" uniqueCount="153">
  <si>
    <t>KODE MK</t>
  </si>
  <si>
    <t>F1A2A19A</t>
  </si>
  <si>
    <t>NAMA MK</t>
  </si>
  <si>
    <t>HUKUM PIDANA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</si>
  <si>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</si>
  <si>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</si>
  <si>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</si>
  <si>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</si>
  <si>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</si>
  <si>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</si>
  <si>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</si>
  <si>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</si>
  <si>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</si>
  <si>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</si>
  <si>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</si>
  <si>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</si>
  <si>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</si>
  <si>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</si>
  <si>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</si>
  <si>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</si>
  <si>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</si>
  <si>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</si>
  <si>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</si>
  <si>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</si>
  <si>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</si>
  <si>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</si>
  <si>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</si>
  <si>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</si>
  <si>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</si>
  <si>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</si>
  <si>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</si>
  <si>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</si>
  <si>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</si>
  <si>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</si>
  <si>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</si>
  <si>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</si>
  <si>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</si>
  <si>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</si>
  <si>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</si>
  <si>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</si>
  <si>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</si>
  <si>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</si>
  <si>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</si>
  <si>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</si>
  <si>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</si>
  <si>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</si>
  <si>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</si>
  <si>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</si>
  <si>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</si>
  <si>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</si>
  <si>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</si>
  <si>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</si>
  <si>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</si>
  <si>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</si>
  <si>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</si>
  <si>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</si>
  <si>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</si>
  <si>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</si>
  <si>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</si>
  <si>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</si>
  <si>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</si>
  <si>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</si>
  <si>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</si>
  <si>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</si>
  <si>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</si>
  <si>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</si>
  <si>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</si>
  <si>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</si>
  <si>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</si>
  <si>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</si>
  <si>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</si>
  <si>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</si>
  <si>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</si>
  <si>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</si>
  <si>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</si>
  <si>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</si>
  <si>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</si>
  <si>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</si>
  <si>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2021F1A113</t>
  </si>
  <si>
    <t>PUTRI NURUL FADILAH</t>
  </si>
  <si>
    <t>2021F1A209</t>
  </si>
  <si>
    <t>LALU ZIYAT GALIH AKBAR</t>
  </si>
  <si>
    <t>2021F1A251</t>
  </si>
  <si>
    <t>NURUL HIDAYAT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</si>
  <si>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</si>
  <si>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</si>
  <si>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</si>
  <si>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</si>
  <si>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</si>
  <si>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</si>
  <si>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</si>
  <si>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</si>
  <si>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</si>
  <si>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</si>
  <si>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</si>
  <si>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</si>
  <si>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</si>
  <si>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</si>
  <si>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</si>
  <si>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</si>
  <si>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</si>
  <si>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</si>
  <si>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</si>
  <si>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</si>
  <si>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</si>
  <si>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</si>
  <si>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</si>
  <si>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</si>
  <si>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</si>
  <si>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</si>
  <si>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</si>
  <si>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</si>
  <si>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</si>
  <si>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</si>
  <si>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</si>
  <si>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</si>
  <si>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</si>
  <si>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</si>
  <si>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</si>
  <si>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</si>
  <si>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</si>
  <si>
    <t>KONTRAK PERKULIAHAN, PENJELASAN RPS, SISTEM PENILAIAN</t>
  </si>
  <si>
    <t>DEFINISI HUKUM PIDANA MENURUT AHLI</t>
  </si>
  <si>
    <t>PEMBAGIAN HUKUM PIDANA</t>
  </si>
  <si>
    <t>TUJUAN HUKUM PIDANA</t>
  </si>
  <si>
    <t>TEORI-TEORI PEMIDANAAN</t>
  </si>
  <si>
    <t>ASAS LEGALITAS</t>
  </si>
  <si>
    <t>LOCUS DELICTI DAN TEMPUS DELICTI</t>
  </si>
  <si>
    <t>UJIAN TENGAH SEMESTER</t>
  </si>
  <si>
    <t>SIFAT MELAWAN HUKUM</t>
  </si>
  <si>
    <t>JENIS-JENIS HUKUMAN YANG DIATUR DALAM PASAL 10 KUHP</t>
  </si>
  <si>
    <t>PERCOBAAN TINDAK PIDANA</t>
  </si>
  <si>
    <t>PERBARENGAN TINDAK PIDANA</t>
  </si>
  <si>
    <t>PENGULANGAN TINDAK PIDANA</t>
  </si>
  <si>
    <t>PENYERTAAN  (DELNEMING)</t>
  </si>
  <si>
    <t>DASAR YANG MENYEBABKAN DIPERBERATNYA PIDANA</t>
  </si>
  <si>
    <t>UJIAN AKHIR SEMESTER</t>
  </si>
  <si>
    <t>LECTURE CONTRACT, EXPLANATION OF RPS, ASSESSMENT SYSTEM</t>
  </si>
  <si>
    <t>DEFINITION OF CRIMINAL LAW ACCORDING TO EXPERTS</t>
  </si>
  <si>
    <t>DIVISION OF CRIMINAL LAW</t>
  </si>
  <si>
    <t>OBJECTIVES OF CRIMINAL LAW</t>
  </si>
  <si>
    <t>THEORIES OF PUNISHMENT</t>
  </si>
  <si>
    <t>PRINCIPLE OF LEGALITY</t>
  </si>
  <si>
    <t>LOCUS DELICTI AND TEMPUS DELICTI</t>
  </si>
  <si>
    <t>MIDTERM EXAM</t>
  </si>
  <si>
    <t>UNLAWFUL NATURE</t>
  </si>
  <si>
    <t>THE TYPES OF PUNISHMENTS ARE REGULATED IN ARTICLE 10 OF THE CRIMINAL CODE</t>
  </si>
  <si>
    <t>CRIMINAL ATTEMPT</t>
  </si>
  <si>
    <t>CONCURRENT CRIMINAL ACTS</t>
  </si>
  <si>
    <t>REPETITION OF CRIMINAL OFFENSES</t>
  </si>
  <si>
    <t>PARTICIPATION (DELNEMING)</t>
  </si>
  <si>
    <t>BASIS THAT CAUSES THE CRIME TO BE AGGRAVATED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</si>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</sst>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H24" sqref="H2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121</v>
      </c>
      <c r="C10" s="3" t="s">
        <v>137</v>
      </c>
      <c r="D10">
        <v>1234582279</v>
      </c>
    </row>
    <row r="11" spans="1:4">
      <c r="A11">
        <v>2</v>
      </c>
      <c r="B11" s="3" t="s">
        <v>122</v>
      </c>
      <c r="C11" s="3" t="s">
        <v>138</v>
      </c>
      <c r="D11">
        <v>1234582279</v>
      </c>
    </row>
    <row r="12" spans="1:4">
      <c r="A12">
        <v>3</v>
      </c>
      <c r="B12" s="3" t="s">
        <v>123</v>
      </c>
      <c r="C12" s="3" t="s">
        <v>139</v>
      </c>
      <c r="D12">
        <v>1234582279</v>
      </c>
    </row>
    <row r="13" spans="1:4">
      <c r="A13">
        <v>4</v>
      </c>
      <c r="B13" s="3" t="s">
        <v>124</v>
      </c>
      <c r="C13" s="3" t="s">
        <v>140</v>
      </c>
      <c r="D13">
        <v>1234582279</v>
      </c>
    </row>
    <row r="14" spans="1:4">
      <c r="A14">
        <v>5</v>
      </c>
      <c r="B14" s="3" t="s">
        <v>125</v>
      </c>
      <c r="C14" s="3" t="s">
        <v>141</v>
      </c>
      <c r="D14">
        <v>1234582279</v>
      </c>
    </row>
    <row r="15" spans="1:4">
      <c r="A15">
        <v>6</v>
      </c>
      <c r="B15" s="3" t="s">
        <v>126</v>
      </c>
      <c r="C15" s="3" t="s">
        <v>142</v>
      </c>
      <c r="D15">
        <v>1234582279</v>
      </c>
    </row>
    <row r="16" spans="1:4">
      <c r="A16">
        <v>7</v>
      </c>
      <c r="B16" s="3" t="s">
        <v>127</v>
      </c>
      <c r="C16" s="3" t="s">
        <v>143</v>
      </c>
      <c r="D16">
        <v>1234582279</v>
      </c>
    </row>
    <row r="17" spans="1:4">
      <c r="A17">
        <v>8</v>
      </c>
      <c r="B17" s="3" t="s">
        <v>128</v>
      </c>
      <c r="C17" s="3" t="s">
        <v>144</v>
      </c>
      <c r="D17">
        <v>1234582279</v>
      </c>
    </row>
    <row r="18" spans="1:4">
      <c r="A18">
        <v>9</v>
      </c>
      <c r="B18" s="3" t="s">
        <v>129</v>
      </c>
      <c r="C18" s="3" t="s">
        <v>145</v>
      </c>
      <c r="D18">
        <v>1234582279</v>
      </c>
    </row>
    <row r="19" spans="1:4">
      <c r="A19">
        <v>10</v>
      </c>
      <c r="B19" s="11" t="s">
        <v>130</v>
      </c>
      <c r="C19" s="3" t="s">
        <v>146</v>
      </c>
      <c r="D19">
        <v>1234582279</v>
      </c>
    </row>
    <row r="20" spans="1:4">
      <c r="A20">
        <v>11</v>
      </c>
      <c r="B20" s="3" t="s">
        <v>131</v>
      </c>
      <c r="C20" s="3" t="s">
        <v>147</v>
      </c>
      <c r="D20">
        <v>1234582279</v>
      </c>
    </row>
    <row r="21" spans="1:4">
      <c r="A21">
        <v>12</v>
      </c>
      <c r="B21" s="3" t="s">
        <v>132</v>
      </c>
      <c r="C21" s="3" t="s">
        <v>148</v>
      </c>
      <c r="D21">
        <v>1234582279</v>
      </c>
    </row>
    <row r="22" spans="1:4">
      <c r="A22">
        <v>13</v>
      </c>
      <c r="B22" s="3" t="s">
        <v>133</v>
      </c>
      <c r="C22" s="3" t="s">
        <v>149</v>
      </c>
      <c r="D22">
        <v>1234582279</v>
      </c>
    </row>
    <row r="23" spans="1:4">
      <c r="A23">
        <v>14</v>
      </c>
      <c r="B23" s="3" t="s">
        <v>134</v>
      </c>
      <c r="C23" s="3" t="s">
        <v>150</v>
      </c>
      <c r="D23">
        <v>1234582279</v>
      </c>
    </row>
    <row r="24" spans="1:4">
      <c r="A24">
        <v>15</v>
      </c>
      <c r="B24" s="3" t="s">
        <v>135</v>
      </c>
      <c r="C24" s="3" t="s">
        <v>151</v>
      </c>
      <c r="D24">
        <v>1234582279</v>
      </c>
    </row>
    <row r="25" spans="1:4">
      <c r="A25">
        <v>16</v>
      </c>
      <c r="B25" s="3" t="s">
        <v>136</v>
      </c>
      <c r="C25" s="3" t="s">
        <v>152</v>
      </c>
      <c r="D25">
        <v>1234582279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1" sqref="D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1234582279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1234582279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1234582279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1234582279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1234582279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1234582279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4"/>
  <sheetViews>
    <sheetView tabSelected="1" topLeftCell="B1" workbookViewId="0">
      <selection activeCell="L9" sqref="L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155060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156844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82</v>
      </c>
      <c r="C7" t="s">
        <v>83</v>
      </c>
      <c r="D7">
        <v>156069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>
        <v>20230610100158</v>
      </c>
      <c r="C8" t="s">
        <v>84</v>
      </c>
      <c r="D8">
        <v>152711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85</v>
      </c>
      <c r="K8" s="3">
        <v>70</v>
      </c>
      <c r="L8" s="3">
        <v>78</v>
      </c>
      <c r="M8">
        <f>G8*Komponen!C10 + H8*Komponen!C11 + I8*Komponen!C12 + J8*Komponen!C13 + K8*Komponen!C14 + L8*Komponen!C15</f>
        <v>78.400000000000006</v>
      </c>
      <c r="N8" t="str">
        <f t="shared" si="0"/>
        <v>A-</v>
      </c>
    </row>
    <row r="9" spans="1:14">
      <c r="A9">
        <v>5</v>
      </c>
      <c r="B9">
        <v>20230610100159</v>
      </c>
      <c r="C9" t="s">
        <v>85</v>
      </c>
      <c r="D9">
        <v>156542</v>
      </c>
      <c r="E9" t="s">
        <v>1</v>
      </c>
      <c r="F9" t="s">
        <v>3</v>
      </c>
      <c r="G9" s="3">
        <v>55</v>
      </c>
      <c r="H9" s="3"/>
      <c r="I9" s="3">
        <v>55</v>
      </c>
      <c r="J9" s="3">
        <v>55</v>
      </c>
      <c r="K9" s="3">
        <v>60</v>
      </c>
      <c r="L9" s="3">
        <v>75</v>
      </c>
      <c r="M9">
        <f>G9*Komponen!C10 + H9*Komponen!C11 + I9*Komponen!C12 + J9*Komponen!C13 + K9*Komponen!C14 + L9*Komponen!C15</f>
        <v>62.5</v>
      </c>
      <c r="N9" t="str">
        <f t="shared" si="0"/>
        <v>B-</v>
      </c>
    </row>
    <row r="10" spans="1:14">
      <c r="A10">
        <v>6</v>
      </c>
      <c r="B10">
        <v>20230610100160</v>
      </c>
      <c r="C10" t="s">
        <v>86</v>
      </c>
      <c r="D10">
        <v>155120</v>
      </c>
      <c r="E10" t="s">
        <v>1</v>
      </c>
      <c r="F10" t="s">
        <v>3</v>
      </c>
      <c r="G10" s="3">
        <v>0</v>
      </c>
      <c r="H10" s="3"/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>
        <v>20230610100161</v>
      </c>
      <c r="C11" t="s">
        <v>87</v>
      </c>
      <c r="D11">
        <v>154794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60</v>
      </c>
      <c r="L11" s="3">
        <v>72</v>
      </c>
      <c r="M11">
        <f>G11*Komponen!C10 + H11*Komponen!C11 + I11*Komponen!C12 + J11*Komponen!C13 + K11*Komponen!C14 + L11*Komponen!C15</f>
        <v>63.599999999999994</v>
      </c>
      <c r="N11" t="str">
        <f t="shared" si="0"/>
        <v>B-</v>
      </c>
    </row>
    <row r="12" spans="1:14">
      <c r="A12">
        <v>8</v>
      </c>
      <c r="B12">
        <v>20230610100163</v>
      </c>
      <c r="C12" t="s">
        <v>88</v>
      </c>
      <c r="D12">
        <v>155386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65</v>
      </c>
      <c r="L12" s="3">
        <v>80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>
      <c r="A13">
        <v>9</v>
      </c>
      <c r="B13">
        <v>20230610100164</v>
      </c>
      <c r="C13" t="s">
        <v>89</v>
      </c>
      <c r="D13">
        <v>154932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85</v>
      </c>
      <c r="K13" s="3">
        <v>65</v>
      </c>
      <c r="L13" s="3">
        <v>75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>
      <c r="A14">
        <v>10</v>
      </c>
      <c r="B14">
        <v>20230610100167</v>
      </c>
      <c r="C14" t="s">
        <v>90</v>
      </c>
      <c r="D14">
        <v>155392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68</v>
      </c>
      <c r="L14" s="3">
        <v>78</v>
      </c>
      <c r="M14">
        <f>G14*Komponen!C10 + H14*Komponen!C11 + I14*Komponen!C12 + J14*Komponen!C13 + K14*Komponen!C14 + L14*Komponen!C15</f>
        <v>77.8</v>
      </c>
      <c r="N14" t="str">
        <f t="shared" si="0"/>
        <v>A-</v>
      </c>
    </row>
    <row r="15" spans="1:14">
      <c r="A15">
        <v>11</v>
      </c>
      <c r="B15">
        <v>20230610100168</v>
      </c>
      <c r="C15" t="s">
        <v>91</v>
      </c>
      <c r="D15">
        <v>155449</v>
      </c>
      <c r="E15" t="s">
        <v>1</v>
      </c>
      <c r="F15" t="s">
        <v>3</v>
      </c>
      <c r="G15" s="3">
        <v>82</v>
      </c>
      <c r="H15" s="3"/>
      <c r="I15" s="3">
        <v>82</v>
      </c>
      <c r="J15" s="3">
        <v>82</v>
      </c>
      <c r="K15" s="3">
        <v>75</v>
      </c>
      <c r="L15" s="3">
        <v>70</v>
      </c>
      <c r="M15">
        <f>G15*Komponen!C10 + H15*Komponen!C11 + I15*Komponen!C12 + J15*Komponen!C13 + K15*Komponen!C14 + L15*Komponen!C15</f>
        <v>76.300000000000011</v>
      </c>
      <c r="N15" t="str">
        <f t="shared" si="0"/>
        <v>A-</v>
      </c>
    </row>
    <row r="16" spans="1:14">
      <c r="A16">
        <v>12</v>
      </c>
      <c r="B16">
        <v>20230610100169</v>
      </c>
      <c r="C16" t="s">
        <v>92</v>
      </c>
      <c r="D16">
        <v>154967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68</v>
      </c>
      <c r="L16" s="3">
        <v>78</v>
      </c>
      <c r="M16">
        <f>G16*Komponen!C10 + H16*Komponen!C11 + I16*Komponen!C12 + J16*Komponen!C13 + K16*Komponen!C14 + L16*Komponen!C15</f>
        <v>75.8</v>
      </c>
      <c r="N16" t="str">
        <f t="shared" si="0"/>
        <v>A-</v>
      </c>
    </row>
    <row r="17" spans="1:14">
      <c r="A17">
        <v>13</v>
      </c>
      <c r="B17">
        <v>20230610100170</v>
      </c>
      <c r="C17" t="s">
        <v>93</v>
      </c>
      <c r="D17">
        <v>154566</v>
      </c>
      <c r="E17" t="s">
        <v>1</v>
      </c>
      <c r="F17" t="s">
        <v>3</v>
      </c>
      <c r="G17" s="3">
        <v>85</v>
      </c>
      <c r="H17" s="3"/>
      <c r="I17" s="3">
        <v>85</v>
      </c>
      <c r="J17" s="3">
        <v>85</v>
      </c>
      <c r="K17" s="3">
        <v>85</v>
      </c>
      <c r="L17" s="3">
        <v>80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>
      <c r="A18">
        <v>14</v>
      </c>
      <c r="B18">
        <v>20230610100171</v>
      </c>
      <c r="C18" t="s">
        <v>94</v>
      </c>
      <c r="D18">
        <v>154801</v>
      </c>
      <c r="E18" t="s">
        <v>1</v>
      </c>
      <c r="F18" t="s">
        <v>3</v>
      </c>
      <c r="G18" s="3">
        <v>85</v>
      </c>
      <c r="H18" s="3"/>
      <c r="I18" s="3">
        <v>85</v>
      </c>
      <c r="J18" s="3">
        <v>85</v>
      </c>
      <c r="K18" s="3">
        <v>65</v>
      </c>
      <c r="L18" s="3">
        <v>80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>
      <c r="A19">
        <v>15</v>
      </c>
      <c r="B19">
        <v>20230610100174</v>
      </c>
      <c r="C19" t="s">
        <v>95</v>
      </c>
      <c r="D19">
        <v>155787</v>
      </c>
      <c r="E19" t="s">
        <v>1</v>
      </c>
      <c r="F19" t="s">
        <v>3</v>
      </c>
      <c r="G19" s="3">
        <v>82</v>
      </c>
      <c r="H19" s="3"/>
      <c r="I19" s="3">
        <v>82</v>
      </c>
      <c r="J19" s="3">
        <v>82</v>
      </c>
      <c r="K19" s="3">
        <v>68</v>
      </c>
      <c r="L19" s="3">
        <v>80</v>
      </c>
      <c r="M19">
        <f>G19*Komponen!C10 + H19*Komponen!C11 + I19*Komponen!C12 + J19*Komponen!C13 + K19*Komponen!C14 + L19*Komponen!C15</f>
        <v>77.2</v>
      </c>
      <c r="N19" t="str">
        <f t="shared" si="0"/>
        <v>A-</v>
      </c>
    </row>
    <row r="20" spans="1:14">
      <c r="A20">
        <v>16</v>
      </c>
      <c r="B20">
        <v>20230610100175</v>
      </c>
      <c r="C20" t="s">
        <v>96</v>
      </c>
      <c r="D20">
        <v>154757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60</v>
      </c>
      <c r="L20" s="3">
        <v>75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>
      <c r="A21">
        <v>17</v>
      </c>
      <c r="B21">
        <v>20230610100176</v>
      </c>
      <c r="C21" t="s">
        <v>97</v>
      </c>
      <c r="D21">
        <v>154549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85</v>
      </c>
      <c r="K21" s="3">
        <v>65</v>
      </c>
      <c r="L21" s="3">
        <v>75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>
      <c r="A22">
        <v>18</v>
      </c>
      <c r="B22">
        <v>20230610100179</v>
      </c>
      <c r="C22" t="s">
        <v>98</v>
      </c>
      <c r="D22">
        <v>155106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85</v>
      </c>
      <c r="K22" s="3">
        <v>60</v>
      </c>
      <c r="L22" s="3">
        <v>80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>
      <c r="A23">
        <v>19</v>
      </c>
      <c r="B23">
        <v>20230610100180</v>
      </c>
      <c r="C23" t="s">
        <v>99</v>
      </c>
      <c r="D23">
        <v>155766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>
      <c r="A24">
        <v>20</v>
      </c>
      <c r="B24">
        <v>20230610100181</v>
      </c>
      <c r="C24" t="s">
        <v>100</v>
      </c>
      <c r="D24">
        <v>156188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60</v>
      </c>
      <c r="L24" s="3">
        <v>75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>
      <c r="A25">
        <v>21</v>
      </c>
      <c r="B25">
        <v>20230610100184</v>
      </c>
      <c r="C25" t="s">
        <v>101</v>
      </c>
      <c r="D25">
        <v>154691</v>
      </c>
      <c r="E25" t="s">
        <v>1</v>
      </c>
      <c r="F25" t="s">
        <v>3</v>
      </c>
      <c r="G25" s="3">
        <v>85</v>
      </c>
      <c r="H25" s="3"/>
      <c r="I25" s="3">
        <v>85</v>
      </c>
      <c r="J25" s="3">
        <v>85</v>
      </c>
      <c r="K25" s="3">
        <v>70</v>
      </c>
      <c r="L25" s="3">
        <v>70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>
      <c r="A26">
        <v>22</v>
      </c>
      <c r="B26">
        <v>20230610100185</v>
      </c>
      <c r="C26" t="s">
        <v>102</v>
      </c>
      <c r="D26">
        <v>154772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65</v>
      </c>
      <c r="L26" s="3">
        <v>75</v>
      </c>
      <c r="M26">
        <f>G26*Komponen!C10 + H26*Komponen!C11 + I26*Komponen!C12 + J26*Komponen!C13 + K26*Komponen!C14 + L26*Komponen!C15</f>
        <v>72</v>
      </c>
      <c r="N26" t="str">
        <f t="shared" si="0"/>
        <v>B+</v>
      </c>
    </row>
    <row r="27" spans="1:14">
      <c r="A27">
        <v>23</v>
      </c>
      <c r="B27">
        <v>20230610100186</v>
      </c>
      <c r="C27" t="s">
        <v>103</v>
      </c>
      <c r="D27">
        <v>154323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>
      <c r="A28">
        <v>24</v>
      </c>
      <c r="B28">
        <v>20230610100187</v>
      </c>
      <c r="C28" t="s">
        <v>104</v>
      </c>
      <c r="D28">
        <v>157041</v>
      </c>
      <c r="E28" t="s">
        <v>1</v>
      </c>
      <c r="F28" t="s">
        <v>3</v>
      </c>
      <c r="G28" s="3">
        <v>82</v>
      </c>
      <c r="H28" s="3"/>
      <c r="I28" s="3">
        <v>82</v>
      </c>
      <c r="J28" s="3">
        <v>82</v>
      </c>
      <c r="K28" s="3">
        <v>60</v>
      </c>
      <c r="L28" s="3">
        <v>70</v>
      </c>
      <c r="M28">
        <f>G28*Komponen!C10 + H28*Komponen!C11 + I28*Komponen!C12 + J28*Komponen!C13 + K28*Komponen!C14 + L28*Komponen!C15</f>
        <v>71.800000000000011</v>
      </c>
      <c r="N28" t="str">
        <f t="shared" si="0"/>
        <v>B+</v>
      </c>
    </row>
    <row r="29" spans="1:14">
      <c r="A29">
        <v>25</v>
      </c>
      <c r="B29">
        <v>20230610100188</v>
      </c>
      <c r="C29" t="s">
        <v>105</v>
      </c>
      <c r="D29">
        <v>154440</v>
      </c>
      <c r="E29" t="s">
        <v>1</v>
      </c>
      <c r="F29" t="s">
        <v>3</v>
      </c>
      <c r="G29" s="3">
        <v>85</v>
      </c>
      <c r="H29" s="3"/>
      <c r="I29" s="3">
        <v>85</v>
      </c>
      <c r="J29" s="3">
        <v>85</v>
      </c>
      <c r="K29" s="3">
        <v>70</v>
      </c>
      <c r="L29" s="3">
        <v>78</v>
      </c>
      <c r="M29">
        <f>G29*Komponen!C10 + H29*Komponen!C11 + I29*Komponen!C12 + J29*Komponen!C13 + K29*Komponen!C14 + L29*Komponen!C15</f>
        <v>78.400000000000006</v>
      </c>
      <c r="N29" t="str">
        <f t="shared" si="0"/>
        <v>A-</v>
      </c>
    </row>
    <row r="30" spans="1:14">
      <c r="A30">
        <v>26</v>
      </c>
      <c r="B30">
        <v>20230610100190</v>
      </c>
      <c r="C30" t="s">
        <v>106</v>
      </c>
      <c r="D30">
        <v>154411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70</v>
      </c>
      <c r="L30" s="3">
        <v>78</v>
      </c>
      <c r="M30">
        <f>G30*Komponen!C10 + H30*Komponen!C11 + I30*Komponen!C12 + J30*Komponen!C13 + K30*Komponen!C14 + L30*Komponen!C15</f>
        <v>78.400000000000006</v>
      </c>
      <c r="N30" t="str">
        <f t="shared" si="0"/>
        <v>A-</v>
      </c>
    </row>
    <row r="31" spans="1:14">
      <c r="A31">
        <v>27</v>
      </c>
      <c r="B31">
        <v>20230610100192</v>
      </c>
      <c r="C31" t="s">
        <v>107</v>
      </c>
      <c r="D31">
        <v>155593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68</v>
      </c>
      <c r="L31" s="3">
        <v>70</v>
      </c>
      <c r="M31">
        <f>G31*Komponen!C10 + H31*Komponen!C11 + I31*Komponen!C12 + J31*Komponen!C13 + K31*Komponen!C14 + L31*Komponen!C15</f>
        <v>73.400000000000006</v>
      </c>
      <c r="N31" t="str">
        <f t="shared" si="0"/>
        <v>B+</v>
      </c>
    </row>
    <row r="32" spans="1:14">
      <c r="A32">
        <v>28</v>
      </c>
      <c r="B32">
        <v>20230610100193</v>
      </c>
      <c r="C32" t="s">
        <v>108</v>
      </c>
      <c r="D32">
        <v>154740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60</v>
      </c>
      <c r="L32" s="3">
        <v>70</v>
      </c>
      <c r="M32">
        <f>G32*Komponen!C10 + H32*Komponen!C11 + I32*Komponen!C12 + J32*Komponen!C13 + K32*Komponen!C14 + L32*Komponen!C15</f>
        <v>71</v>
      </c>
      <c r="N32" t="str">
        <f t="shared" si="0"/>
        <v>B+</v>
      </c>
    </row>
    <row r="33" spans="1:14">
      <c r="A33">
        <v>29</v>
      </c>
      <c r="B33">
        <v>20230610100194</v>
      </c>
      <c r="C33" t="s">
        <v>109</v>
      </c>
      <c r="D33">
        <v>157057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60</v>
      </c>
      <c r="L33" s="3">
        <v>80</v>
      </c>
      <c r="M33">
        <f>G33*Komponen!C10 + H33*Komponen!C11 + I33*Komponen!C12 + J33*Komponen!C13 + K33*Komponen!C14 + L33*Komponen!C15</f>
        <v>74</v>
      </c>
      <c r="N33" t="str">
        <f t="shared" si="0"/>
        <v>B+</v>
      </c>
    </row>
    <row r="34" spans="1:14">
      <c r="A34">
        <v>30</v>
      </c>
      <c r="B34">
        <v>20230610100197</v>
      </c>
      <c r="C34" t="s">
        <v>110</v>
      </c>
      <c r="D34">
        <v>152904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60</v>
      </c>
      <c r="L34" s="3">
        <v>70</v>
      </c>
      <c r="M34">
        <f>G34*Komponen!C10 + H34*Komponen!C11 + I34*Komponen!C12 + J34*Komponen!C13 + K34*Komponen!C14 + L34*Komponen!C15</f>
        <v>71</v>
      </c>
      <c r="N34" t="str">
        <f t="shared" si="0"/>
        <v>B+</v>
      </c>
    </row>
    <row r="35" spans="1:14">
      <c r="A35">
        <v>31</v>
      </c>
      <c r="B35">
        <v>20230610100199</v>
      </c>
      <c r="C35" t="s">
        <v>111</v>
      </c>
      <c r="D35">
        <v>155353</v>
      </c>
      <c r="E35" t="s">
        <v>1</v>
      </c>
      <c r="F35" t="s">
        <v>3</v>
      </c>
      <c r="G35" s="3">
        <v>82</v>
      </c>
      <c r="H35" s="3"/>
      <c r="I35" s="3">
        <v>82</v>
      </c>
      <c r="J35" s="3">
        <v>82</v>
      </c>
      <c r="K35" s="3">
        <v>60</v>
      </c>
      <c r="L35" s="3">
        <v>70</v>
      </c>
      <c r="M35">
        <f>G35*Komponen!C10 + H35*Komponen!C11 + I35*Komponen!C12 + J35*Komponen!C13 + K35*Komponen!C14 + L35*Komponen!C15</f>
        <v>71.800000000000011</v>
      </c>
      <c r="N35" t="str">
        <f t="shared" si="0"/>
        <v>B+</v>
      </c>
    </row>
    <row r="36" spans="1:14">
      <c r="A36">
        <v>32</v>
      </c>
      <c r="B36">
        <v>20230610100200</v>
      </c>
      <c r="C36" t="s">
        <v>112</v>
      </c>
      <c r="D36">
        <v>156022</v>
      </c>
      <c r="E36" t="s">
        <v>1</v>
      </c>
      <c r="F36" t="s">
        <v>3</v>
      </c>
      <c r="G36" s="3">
        <v>82</v>
      </c>
      <c r="H36" s="3"/>
      <c r="I36" s="3">
        <v>82</v>
      </c>
      <c r="J36" s="3">
        <v>82</v>
      </c>
      <c r="K36" s="3">
        <v>78</v>
      </c>
      <c r="L36" s="3">
        <v>70</v>
      </c>
      <c r="M36">
        <f>G36*Komponen!C10 + H36*Komponen!C11 + I36*Komponen!C12 + J36*Komponen!C13 + K36*Komponen!C14 + L36*Komponen!C15</f>
        <v>77.2</v>
      </c>
      <c r="N36" t="str">
        <f t="shared" si="0"/>
        <v>A-</v>
      </c>
    </row>
    <row r="37" spans="1:14">
      <c r="A37">
        <v>33</v>
      </c>
      <c r="B37">
        <v>20230610100201</v>
      </c>
      <c r="C37" t="s">
        <v>113</v>
      </c>
      <c r="D37">
        <v>155048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65</v>
      </c>
      <c r="L37" s="3">
        <v>70</v>
      </c>
      <c r="M37">
        <f>G37*Komponen!C10 + H37*Komponen!C11 + I37*Komponen!C12 + J37*Komponen!C13 + K37*Komponen!C14 + L37*Komponen!C15</f>
        <v>72.5</v>
      </c>
      <c r="N37" t="str">
        <f t="shared" si="0"/>
        <v>B+</v>
      </c>
    </row>
    <row r="38" spans="1:14">
      <c r="A38">
        <v>34</v>
      </c>
      <c r="B38">
        <v>20230610100202</v>
      </c>
      <c r="C38" t="s">
        <v>114</v>
      </c>
      <c r="D38">
        <v>155267</v>
      </c>
      <c r="E38" t="s">
        <v>1</v>
      </c>
      <c r="F38" t="s">
        <v>3</v>
      </c>
      <c r="G38" s="3">
        <v>82</v>
      </c>
      <c r="H38" s="3"/>
      <c r="I38" s="3">
        <v>82</v>
      </c>
      <c r="J38" s="3">
        <v>82</v>
      </c>
      <c r="K38" s="3">
        <v>70</v>
      </c>
      <c r="L38" s="3">
        <v>78</v>
      </c>
      <c r="M38">
        <f>G38*Komponen!C10 + H38*Komponen!C11 + I38*Komponen!C12 + J38*Komponen!C13 + K38*Komponen!C14 + L38*Komponen!C15</f>
        <v>77.2</v>
      </c>
      <c r="N38" t="str">
        <f t="shared" si="0"/>
        <v>A-</v>
      </c>
    </row>
    <row r="39" spans="1:14">
      <c r="A39">
        <v>35</v>
      </c>
      <c r="B39">
        <v>20230610100203</v>
      </c>
      <c r="C39" t="s">
        <v>115</v>
      </c>
      <c r="D39">
        <v>155834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60</v>
      </c>
      <c r="L39" s="3">
        <v>70</v>
      </c>
      <c r="M39">
        <f>G39*Komponen!C10 + H39*Komponen!C11 + I39*Komponen!C12 + J39*Komponen!C13 + K39*Komponen!C14 + L39*Komponen!C15</f>
        <v>69</v>
      </c>
      <c r="N39" t="str">
        <f t="shared" si="0"/>
        <v>B</v>
      </c>
    </row>
    <row r="40" spans="1:14">
      <c r="A40">
        <v>36</v>
      </c>
      <c r="B40">
        <v>20230610100204</v>
      </c>
      <c r="C40" t="s">
        <v>116</v>
      </c>
      <c r="D40">
        <v>152774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60</v>
      </c>
      <c r="L40" s="3">
        <v>75</v>
      </c>
      <c r="M40">
        <f>G40*Komponen!C10 + H40*Komponen!C11 + I40*Komponen!C12 + J40*Komponen!C13 + K40*Komponen!C14 + L40*Komponen!C15</f>
        <v>72.5</v>
      </c>
      <c r="N40" t="str">
        <f t="shared" si="0"/>
        <v>B+</v>
      </c>
    </row>
    <row r="41" spans="1:14">
      <c r="A41">
        <v>37</v>
      </c>
      <c r="B41">
        <v>20230610100205</v>
      </c>
      <c r="C41" t="s">
        <v>117</v>
      </c>
      <c r="D41">
        <v>153329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60</v>
      </c>
      <c r="L41" s="3">
        <v>68</v>
      </c>
      <c r="M41">
        <f>G41*Komponen!C10 + H41*Komponen!C11 + I41*Komponen!C12 + J41*Komponen!C13 + K41*Komponen!C14 + L41*Komponen!C15</f>
        <v>70.400000000000006</v>
      </c>
      <c r="N41" t="str">
        <f t="shared" si="0"/>
        <v>B+</v>
      </c>
    </row>
    <row r="42" spans="1:14">
      <c r="A42">
        <v>38</v>
      </c>
      <c r="B42">
        <v>20230610100206</v>
      </c>
      <c r="C42" t="s">
        <v>118</v>
      </c>
      <c r="D42">
        <v>155761</v>
      </c>
      <c r="E42" t="s">
        <v>1</v>
      </c>
      <c r="F42" t="s">
        <v>3</v>
      </c>
      <c r="G42" s="3">
        <v>0</v>
      </c>
      <c r="H42" s="3"/>
      <c r="I42" s="3">
        <v>0</v>
      </c>
      <c r="J42" s="3">
        <v>0</v>
      </c>
      <c r="K42" s="3">
        <v>0</v>
      </c>
      <c r="L42" s="3">
        <v>0</v>
      </c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>
      <c r="A43">
        <v>39</v>
      </c>
      <c r="B43">
        <v>20230610100207</v>
      </c>
      <c r="C43" t="s">
        <v>119</v>
      </c>
      <c r="D43">
        <v>154117</v>
      </c>
      <c r="E43" t="s">
        <v>1</v>
      </c>
      <c r="F43" t="s">
        <v>3</v>
      </c>
      <c r="G43" s="3">
        <v>80</v>
      </c>
      <c r="H43" s="3"/>
      <c r="I43" s="3">
        <v>80</v>
      </c>
      <c r="J43" s="3">
        <v>80</v>
      </c>
      <c r="K43" s="3">
        <v>65</v>
      </c>
      <c r="L43" s="3">
        <v>70</v>
      </c>
      <c r="M43">
        <f>G43*Komponen!C10 + H43*Komponen!C11 + I43*Komponen!C12 + J43*Komponen!C13 + K43*Komponen!C14 + L43*Komponen!C15</f>
        <v>72.5</v>
      </c>
      <c r="N43" t="str">
        <f t="shared" si="0"/>
        <v>B+</v>
      </c>
    </row>
    <row r="44" spans="1:14">
      <c r="A44">
        <v>40</v>
      </c>
      <c r="B44">
        <v>20230610100209</v>
      </c>
      <c r="C44" t="s">
        <v>120</v>
      </c>
      <c r="D44">
        <v>156681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80</v>
      </c>
      <c r="K44" s="3">
        <v>65</v>
      </c>
      <c r="L44" s="3">
        <v>70</v>
      </c>
      <c r="M44">
        <f>G44*Komponen!C10 + H44*Komponen!C11 + I44*Komponen!C12 + J44*Komponen!C13 + K44*Komponen!C14 + L44*Komponen!C15</f>
        <v>72.5</v>
      </c>
      <c r="N4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2025-01-16T06:13:37Z</dcterms:created>
  <dcterms:modified xsi:type="dcterms:W3CDTF">2025-01-20T07:14:39Z</dcterms:modified>
  <cp:category>nilai</cp:category>
</cp:coreProperties>
</file>