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51" i="4"/>
  <c r="N51" s="1"/>
  <c r="M50"/>
  <c r="N50" s="1"/>
  <c r="M49"/>
  <c r="N49" s="1"/>
  <c r="M48"/>
  <c r="N48" s="1"/>
  <c r="M47"/>
  <c r="N47" s="1"/>
  <c r="M46"/>
  <c r="N46" s="1"/>
  <c r="M45"/>
  <c r="N45" s="1"/>
  <c r="M44"/>
  <c r="N44" s="1"/>
  <c r="M43"/>
  <c r="N43" s="1"/>
  <c r="M42"/>
  <c r="N42" s="1"/>
  <c r="M41"/>
  <c r="N41" s="1"/>
  <c r="M40"/>
  <c r="N40" s="1"/>
  <c r="M39"/>
  <c r="N39" s="1"/>
  <c r="M38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<sst xmlns="http://schemas.openxmlformats.org/spreadsheetml/2006/main" count="272" uniqueCount="160">
  <si>
    <t>KODE MK</t>
  </si>
  <si>
    <t>F1A2A19A</t>
  </si>
  <si>
    <t>NAMA MK</t>
  </si>
  <si>
    <t>HUKUM PIDANA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</si>
  <si>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</si>
  <si>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</si>
  <si>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</si>
  <si>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</si>
  <si>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</si>
  <si>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</si>
  <si>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</si>
  <si>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</si>
  <si>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</si>
  <si>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</si>
  <si>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</si>
  <si>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</si>
  <si>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</si>
  <si>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</si>
  <si>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</si>
  <si>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</si>
  <si>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</si>
  <si>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</si>
  <si>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</si>
  <si>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</si>
  <si>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</si>
  <si>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</si>
  <si>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</si>
  <si>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</si>
  <si>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</si>
  <si>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</si>
  <si>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</si>
  <si>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</si>
  <si>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</si>
  <si>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</si>
  <si>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</si>
  <si>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</si>
  <si>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</si>
  <si>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</si>
  <si>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</si>
  <si>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</si>
  <si>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</si>
  <si>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</si>
  <si>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</si>
  <si>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</si>
  <si>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</si>
  <si>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</si>
  <si>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</si>
  <si>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</si>
  <si>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</si>
  <si>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</si>
  <si>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</si>
  <si>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</si>
  <si>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</si>
  <si>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</si>
  <si>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</si>
  <si>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</si>
  <si>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</si>
  <si>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</si>
  <si>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</si>
  <si>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</si>
  <si>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</si>
  <si>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</si>
  <si>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</si>
  <si>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</si>
  <si>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</si>
  <si>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</si>
  <si>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</si>
  <si>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</si>
  <si>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(F1A2A19A)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</si>
  <si>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</si>
  <si>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</si>
  <si>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</si>
  <si>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</si>
  <si>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</si>
  <si>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</si>
  <si>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</si>
  <si>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</si>
  <si>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</si>
  <si>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2020F1A251</t>
  </si>
  <si>
    <t>IRAWAN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</si>
  <si>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</si>
  <si>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</si>
  <si>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</si>
  <si>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</si>
  <si>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</si>
  <si>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</si>
  <si>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</si>
  <si>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</si>
  <si>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</si>
  <si>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</si>
  <si>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</si>
  <si>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</si>
  <si>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</si>
  <si>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</si>
  <si>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</si>
  <si>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</si>
  <si>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</si>
  <si>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</si>
  <si>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</si>
  <si>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</si>
  <si>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</si>
  <si>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</si>
  <si>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</si>
  <si>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</si>
  <si>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</si>
  <si>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</si>
  <si>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</si>
  <si>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</si>
  <si>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</si>
  <si>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</si>
  <si>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</si>
  <si>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</si>
  <si>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</si>
  <si>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</si>
  <si>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</si>
  <si>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</si>
  <si>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</si>
  <si>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</si>
  <si>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</si>
  <si>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</si>
  <si>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</si>
  <si>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</si>
  <si>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</si>
  <si>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</si>
  <si>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</si>
  <si>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</si>
  <si>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</si>
  <si>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</si>
  <si>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</si>
  <si>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>DEFINISI HUKUM PIDANA MENURUT AHLI</t>
  </si>
  <si>
    <t>PEMBAGIAN HUKUM PIDANA</t>
  </si>
  <si>
    <t>TUJUAN HUKUM PIDANA</t>
  </si>
  <si>
    <t>TEORI-TEORI PEMIDANAAN</t>
  </si>
  <si>
    <t>ASAS LEGALITAS</t>
  </si>
  <si>
    <t>LOCUS DELICTI DAN TEMPUS DELICTI</t>
  </si>
  <si>
    <t>UJIAN TENGAH SEMESTER</t>
  </si>
  <si>
    <t>SIFAT MELAWAN HUKUM</t>
  </si>
  <si>
    <t>JENIS-JENIS HUKUMAN YANG DIATUR DALAM PASAL 10 KUHP</t>
  </si>
  <si>
    <t>PERCOBAAN TINDAK PIDANA</t>
  </si>
  <si>
    <t>PERBARENGAN TINDAK PIDANA</t>
  </si>
  <si>
    <t>PENGULANGAN TINDAK PIDANA</t>
  </si>
  <si>
    <t>PENYERTAAN  (DELNEMING)</t>
  </si>
  <si>
    <t>DASAR YANG MENYEBABKAN DIPERBERATNYA PIDANA</t>
  </si>
  <si>
    <t>UJIAN AKHIR SEMESTER</t>
  </si>
  <si>
    <t>LECTURE CONTRACT, EXPLANATION OF RPS, ASSESSMENT SYSTEM</t>
  </si>
  <si>
    <t>DEFINITION OF CRIMINAL LAW ACCORDING TO EXPERTS</t>
  </si>
  <si>
    <t>DIVISION OF CRIMINAL LAW</t>
  </si>
  <si>
    <t>OBJECTIVES OF CRIMINAL LAW</t>
  </si>
  <si>
    <t>THEORIES OF PUNISHMENT</t>
  </si>
  <si>
    <t>PRINCIPLE OF LEGALITY</t>
  </si>
  <si>
    <t>LOCUS DELICTI AND TEMPUS DELICTI</t>
  </si>
  <si>
    <t>MIDTERM EXAM</t>
  </si>
  <si>
    <t>UNLAWFUL NATURE</t>
  </si>
  <si>
    <t>THE TYPES OF PUNISHMENTS ARE REGULATED IN ARTICLE 10 OF THE CRIMINAL CODE</t>
  </si>
  <si>
    <t>CRIMINAL ATTEMPT</t>
  </si>
  <si>
    <t>CONCURRENT CRIMINAL ACTS</t>
  </si>
  <si>
    <t>REPETITION OF CRIMINAL OFFENSES</t>
  </si>
  <si>
    <t>PARTICIPATION (DELNEMING)</t>
  </si>
  <si>
    <t>BASIS THAT CAUSES THE CRIME TO BE AGGRAVATED</t>
  </si>
  <si>
    <t>FINAL EXAMS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</si>
</sst>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9" workbookViewId="0">
      <selection activeCell="F21" sqref="F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128</v>
      </c>
      <c r="C10" s="3" t="s">
        <v>144</v>
      </c>
      <c r="D10">
        <v>1234582278</v>
      </c>
    </row>
    <row r="11" spans="1:4">
      <c r="A11">
        <v>2</v>
      </c>
      <c r="B11" s="3" t="s">
        <v>129</v>
      </c>
      <c r="C11" s="3" t="s">
        <v>145</v>
      </c>
      <c r="D11">
        <v>1234582278</v>
      </c>
    </row>
    <row r="12" spans="1:4">
      <c r="A12">
        <v>3</v>
      </c>
      <c r="B12" s="3" t="s">
        <v>130</v>
      </c>
      <c r="C12" s="3" t="s">
        <v>146</v>
      </c>
      <c r="D12">
        <v>1234582278</v>
      </c>
    </row>
    <row r="13" spans="1:4">
      <c r="A13">
        <v>4</v>
      </c>
      <c r="B13" s="3" t="s">
        <v>131</v>
      </c>
      <c r="C13" s="3" t="s">
        <v>147</v>
      </c>
      <c r="D13">
        <v>1234582278</v>
      </c>
    </row>
    <row r="14" spans="1:4">
      <c r="A14">
        <v>5</v>
      </c>
      <c r="B14" s="3" t="s">
        <v>132</v>
      </c>
      <c r="C14" s="3" t="s">
        <v>148</v>
      </c>
      <c r="D14">
        <v>1234582278</v>
      </c>
    </row>
    <row r="15" spans="1:4">
      <c r="A15">
        <v>6</v>
      </c>
      <c r="B15" s="3" t="s">
        <v>133</v>
      </c>
      <c r="C15" s="3" t="s">
        <v>149</v>
      </c>
      <c r="D15">
        <v>1234582278</v>
      </c>
    </row>
    <row r="16" spans="1:4">
      <c r="A16">
        <v>7</v>
      </c>
      <c r="B16" s="3" t="s">
        <v>134</v>
      </c>
      <c r="C16" s="3" t="s">
        <v>150</v>
      </c>
      <c r="D16">
        <v>1234582278</v>
      </c>
    </row>
    <row r="17" spans="1:4">
      <c r="A17">
        <v>8</v>
      </c>
      <c r="B17" s="3" t="s">
        <v>135</v>
      </c>
      <c r="C17" s="3" t="s">
        <v>151</v>
      </c>
      <c r="D17">
        <v>1234582278</v>
      </c>
    </row>
    <row r="18" spans="1:4">
      <c r="A18">
        <v>9</v>
      </c>
      <c r="B18" s="3" t="s">
        <v>136</v>
      </c>
      <c r="C18" s="3" t="s">
        <v>152</v>
      </c>
      <c r="D18">
        <v>1234582278</v>
      </c>
    </row>
    <row r="19" spans="1:4">
      <c r="A19">
        <v>10</v>
      </c>
      <c r="B19" s="3" t="s">
        <v>137</v>
      </c>
      <c r="C19" s="3" t="s">
        <v>153</v>
      </c>
      <c r="D19">
        <v>1234582278</v>
      </c>
    </row>
    <row r="20" spans="1:4">
      <c r="A20">
        <v>11</v>
      </c>
      <c r="B20" s="3" t="s">
        <v>138</v>
      </c>
      <c r="C20" s="3" t="s">
        <v>154</v>
      </c>
      <c r="D20">
        <v>1234582278</v>
      </c>
    </row>
    <row r="21" spans="1:4">
      <c r="A21">
        <v>12</v>
      </c>
      <c r="B21" s="3" t="s">
        <v>139</v>
      </c>
      <c r="C21" s="3" t="s">
        <v>155</v>
      </c>
      <c r="D21">
        <v>1234582278</v>
      </c>
    </row>
    <row r="22" spans="1:4">
      <c r="A22">
        <v>13</v>
      </c>
      <c r="B22" s="3" t="s">
        <v>140</v>
      </c>
      <c r="C22" s="3" t="s">
        <v>156</v>
      </c>
      <c r="D22">
        <v>1234582278</v>
      </c>
    </row>
    <row r="23" spans="1:4">
      <c r="A23">
        <v>14</v>
      </c>
      <c r="B23" s="3" t="s">
        <v>141</v>
      </c>
      <c r="C23" s="3" t="s">
        <v>157</v>
      </c>
      <c r="D23">
        <v>1234582278</v>
      </c>
    </row>
    <row r="24" spans="1:4">
      <c r="A24">
        <v>15</v>
      </c>
      <c r="B24" s="3" t="s">
        <v>142</v>
      </c>
      <c r="C24" s="3" t="s">
        <v>158</v>
      </c>
      <c r="D24">
        <v>1234582278</v>
      </c>
    </row>
    <row r="25" spans="1:4">
      <c r="A25">
        <v>16</v>
      </c>
      <c r="B25" s="3" t="s">
        <v>143</v>
      </c>
      <c r="C25" s="3" t="s">
        <v>159</v>
      </c>
      <c r="D25">
        <v>1234582278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7" sqref="D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1234582278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1234582278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1234582278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1234582278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1234582278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1234582278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1"/>
  <sheetViews>
    <sheetView tabSelected="1" topLeftCell="C1" workbookViewId="0">
      <selection activeCell="N7" sqref="N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156881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156346</v>
      </c>
      <c r="E6" t="s">
        <v>1</v>
      </c>
      <c r="F6" t="s">
        <v>3</v>
      </c>
      <c r="G6" s="3">
        <v>55</v>
      </c>
      <c r="H6" s="3"/>
      <c r="I6" s="3">
        <v>55</v>
      </c>
      <c r="J6" s="3">
        <v>55</v>
      </c>
      <c r="K6" s="3">
        <v>50</v>
      </c>
      <c r="L6" s="3">
        <v>70</v>
      </c>
      <c r="M6">
        <f>G6*Komponen!C10 + H6*Komponen!C11 + I6*Komponen!C12 + J6*Komponen!C13 + K6*Komponen!C14 + L6*Komponen!C15</f>
        <v>58</v>
      </c>
      <c r="N6" t="str">
        <f t="shared" si="0"/>
        <v>C+</v>
      </c>
    </row>
    <row r="7" spans="1:14">
      <c r="A7">
        <v>3</v>
      </c>
      <c r="B7" t="s">
        <v>82</v>
      </c>
      <c r="C7" t="s">
        <v>83</v>
      </c>
      <c r="D7">
        <v>156895</v>
      </c>
      <c r="E7" t="s">
        <v>1</v>
      </c>
      <c r="F7" t="s">
        <v>3</v>
      </c>
      <c r="G7" s="3">
        <v>50</v>
      </c>
      <c r="H7" s="3"/>
      <c r="I7" s="3">
        <v>40</v>
      </c>
      <c r="J7" s="3">
        <v>40</v>
      </c>
      <c r="K7" s="3">
        <v>0</v>
      </c>
      <c r="L7" s="3">
        <v>0</v>
      </c>
      <c r="M7">
        <f>G7*Komponen!C10 + H7*Komponen!C11 + I7*Komponen!C12 + J7*Komponen!C13 + K7*Komponen!C14 + L7*Komponen!C15</f>
        <v>18</v>
      </c>
      <c r="N7" t="str">
        <f t="shared" si="0"/>
        <v>E</v>
      </c>
    </row>
    <row r="8" spans="1:14">
      <c r="A8">
        <v>4</v>
      </c>
      <c r="B8">
        <v>20230610100106</v>
      </c>
      <c r="C8" t="s">
        <v>84</v>
      </c>
      <c r="D8">
        <v>154355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60</v>
      </c>
      <c r="L8" s="3">
        <v>70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>
      <c r="A9">
        <v>5</v>
      </c>
      <c r="B9">
        <v>20230610100107</v>
      </c>
      <c r="C9" t="s">
        <v>85</v>
      </c>
      <c r="D9">
        <v>156752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20230610100108</v>
      </c>
      <c r="C10" t="s">
        <v>86</v>
      </c>
      <c r="D10">
        <v>155270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78</v>
      </c>
      <c r="L10" s="3">
        <v>78</v>
      </c>
      <c r="M10">
        <f>G10*Komponen!C10 + H10*Komponen!C11 + I10*Komponen!C12 + J10*Komponen!C13 + K10*Komponen!C14 + L10*Komponen!C15</f>
        <v>78.8</v>
      </c>
      <c r="N10" t="str">
        <f t="shared" si="0"/>
        <v>A-</v>
      </c>
    </row>
    <row r="11" spans="1:14">
      <c r="A11">
        <v>7</v>
      </c>
      <c r="B11">
        <v>20230610100109</v>
      </c>
      <c r="C11" t="s">
        <v>87</v>
      </c>
      <c r="D11">
        <v>153388</v>
      </c>
      <c r="E11" t="s">
        <v>1</v>
      </c>
      <c r="F11" t="s">
        <v>3</v>
      </c>
      <c r="G11" s="3">
        <v>78</v>
      </c>
      <c r="H11" s="3"/>
      <c r="I11" s="3">
        <v>78</v>
      </c>
      <c r="J11" s="3">
        <v>78</v>
      </c>
      <c r="K11" s="3">
        <v>60</v>
      </c>
      <c r="L11" s="3">
        <v>65</v>
      </c>
      <c r="M11">
        <f>G11*Komponen!C10 + H11*Komponen!C11 + I11*Komponen!C12 + J11*Komponen!C13 + K11*Komponen!C14 + L11*Komponen!C15</f>
        <v>68.7</v>
      </c>
      <c r="N11" t="str">
        <f t="shared" si="0"/>
        <v>B</v>
      </c>
    </row>
    <row r="12" spans="1:14">
      <c r="A12">
        <v>8</v>
      </c>
      <c r="B12">
        <v>20230610100110</v>
      </c>
      <c r="C12" t="s">
        <v>88</v>
      </c>
      <c r="D12">
        <v>154634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85</v>
      </c>
      <c r="K12" s="3">
        <v>74</v>
      </c>
      <c r="L12" s="3">
        <v>75</v>
      </c>
      <c r="M12">
        <f>G12*Komponen!C10 + H12*Komponen!C11 + I12*Komponen!C12 + J12*Komponen!C13 + K12*Komponen!C14 + L12*Komponen!C15</f>
        <v>78.7</v>
      </c>
      <c r="N12" t="str">
        <f t="shared" si="0"/>
        <v>A-</v>
      </c>
    </row>
    <row r="13" spans="1:14">
      <c r="A13">
        <v>9</v>
      </c>
      <c r="B13">
        <v>20230610100112</v>
      </c>
      <c r="C13" t="s">
        <v>89</v>
      </c>
      <c r="D13">
        <v>153112</v>
      </c>
      <c r="E13" t="s">
        <v>1</v>
      </c>
      <c r="F13" t="s">
        <v>3</v>
      </c>
      <c r="G13" s="3">
        <v>82</v>
      </c>
      <c r="H13" s="3"/>
      <c r="I13" s="3">
        <v>82</v>
      </c>
      <c r="J13" s="3">
        <v>82</v>
      </c>
      <c r="K13" s="3">
        <v>90</v>
      </c>
      <c r="L13" s="3">
        <v>85</v>
      </c>
      <c r="M13">
        <f>G13*Komponen!C10 + H13*Komponen!C11 + I13*Komponen!C12 + J13*Komponen!C13 + K13*Komponen!C14 + L13*Komponen!C15</f>
        <v>85.300000000000011</v>
      </c>
      <c r="N13" t="str">
        <f t="shared" si="0"/>
        <v>A</v>
      </c>
    </row>
    <row r="14" spans="1:14">
      <c r="A14">
        <v>10</v>
      </c>
      <c r="B14">
        <v>20230610100113</v>
      </c>
      <c r="C14" t="s">
        <v>90</v>
      </c>
      <c r="D14">
        <v>154875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85</v>
      </c>
      <c r="K14" s="3">
        <v>65</v>
      </c>
      <c r="L14" s="3">
        <v>70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>
      <c r="A15">
        <v>11</v>
      </c>
      <c r="B15">
        <v>20230610100114</v>
      </c>
      <c r="C15" t="s">
        <v>91</v>
      </c>
      <c r="D15">
        <v>155675</v>
      </c>
      <c r="E15" t="s">
        <v>1</v>
      </c>
      <c r="F15" t="s">
        <v>3</v>
      </c>
      <c r="G15" s="3">
        <v>84</v>
      </c>
      <c r="H15" s="3"/>
      <c r="I15" s="3">
        <v>84</v>
      </c>
      <c r="J15" s="3">
        <v>84</v>
      </c>
      <c r="K15" s="3">
        <v>70</v>
      </c>
      <c r="L15" s="3">
        <v>72</v>
      </c>
      <c r="M15">
        <f>G15*Komponen!C10 + H15*Komponen!C11 + I15*Komponen!C12 + J15*Komponen!C13 + K15*Komponen!C14 + L15*Komponen!C15</f>
        <v>76.2</v>
      </c>
      <c r="N15" t="str">
        <f t="shared" si="0"/>
        <v>A-</v>
      </c>
    </row>
    <row r="16" spans="1:14">
      <c r="A16">
        <v>12</v>
      </c>
      <c r="B16">
        <v>20230610100115</v>
      </c>
      <c r="C16" t="s">
        <v>92</v>
      </c>
      <c r="D16">
        <v>153978</v>
      </c>
      <c r="E16" t="s">
        <v>1</v>
      </c>
      <c r="F16" t="s">
        <v>3</v>
      </c>
      <c r="G16" s="3">
        <v>68</v>
      </c>
      <c r="H16" s="3"/>
      <c r="I16" s="3">
        <v>68</v>
      </c>
      <c r="J16" s="3">
        <v>68</v>
      </c>
      <c r="K16" s="3">
        <v>60</v>
      </c>
      <c r="L16" s="3">
        <v>68</v>
      </c>
      <c r="M16">
        <f>G16*Komponen!C10 + H16*Komponen!C11 + I16*Komponen!C12 + J16*Komponen!C13 + K16*Komponen!C14 + L16*Komponen!C15</f>
        <v>65.599999999999994</v>
      </c>
      <c r="N16" t="str">
        <f t="shared" si="0"/>
        <v>B</v>
      </c>
    </row>
    <row r="17" spans="1:14">
      <c r="A17">
        <v>13</v>
      </c>
      <c r="B17">
        <v>20230610100116</v>
      </c>
      <c r="C17" t="s">
        <v>93</v>
      </c>
      <c r="D17">
        <v>156308</v>
      </c>
      <c r="E17" t="s">
        <v>1</v>
      </c>
      <c r="F17" t="s">
        <v>3</v>
      </c>
      <c r="G17" s="3">
        <v>78</v>
      </c>
      <c r="H17" s="3"/>
      <c r="I17" s="3">
        <v>78</v>
      </c>
      <c r="J17" s="3">
        <v>78</v>
      </c>
      <c r="K17" s="3">
        <v>60</v>
      </c>
      <c r="L17" s="3">
        <v>72</v>
      </c>
      <c r="M17">
        <f>G17*Komponen!C10 + H17*Komponen!C11 + I17*Komponen!C12 + J17*Komponen!C13 + K17*Komponen!C14 + L17*Komponen!C15</f>
        <v>70.8</v>
      </c>
      <c r="N17" t="str">
        <f t="shared" si="0"/>
        <v>B+</v>
      </c>
    </row>
    <row r="18" spans="1:14">
      <c r="A18">
        <v>14</v>
      </c>
      <c r="B18">
        <v>20230610100117</v>
      </c>
      <c r="C18" t="s">
        <v>94</v>
      </c>
      <c r="D18">
        <v>153717</v>
      </c>
      <c r="E18" t="s">
        <v>1</v>
      </c>
      <c r="F18" t="s">
        <v>3</v>
      </c>
      <c r="G18" s="3">
        <v>0</v>
      </c>
      <c r="H18" s="3"/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>
      <c r="A19">
        <v>15</v>
      </c>
      <c r="B19">
        <v>20230610100118</v>
      </c>
      <c r="C19" t="s">
        <v>95</v>
      </c>
      <c r="D19">
        <v>154595</v>
      </c>
      <c r="E19" t="s">
        <v>1</v>
      </c>
      <c r="F19" t="s">
        <v>3</v>
      </c>
      <c r="G19" s="3">
        <v>55</v>
      </c>
      <c r="H19" s="3"/>
      <c r="I19" s="3">
        <v>55</v>
      </c>
      <c r="J19" s="3">
        <v>55</v>
      </c>
      <c r="K19" s="3">
        <v>68</v>
      </c>
      <c r="L19" s="3">
        <v>68</v>
      </c>
      <c r="M19">
        <f>G19*Komponen!C10 + H19*Komponen!C11 + I19*Komponen!C12 + J19*Komponen!C13 + K19*Komponen!C14 + L19*Komponen!C15</f>
        <v>62.8</v>
      </c>
      <c r="N19" t="str">
        <f t="shared" si="0"/>
        <v>B-</v>
      </c>
    </row>
    <row r="20" spans="1:14">
      <c r="A20">
        <v>16</v>
      </c>
      <c r="B20">
        <v>20230610100119</v>
      </c>
      <c r="C20" t="s">
        <v>96</v>
      </c>
      <c r="D20">
        <v>154929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68</v>
      </c>
      <c r="L20" s="3">
        <v>78</v>
      </c>
      <c r="M20">
        <f>G20*Komponen!C10 + H20*Komponen!C11 + I20*Komponen!C12 + J20*Komponen!C13 + K20*Komponen!C14 + L20*Komponen!C15</f>
        <v>77.8</v>
      </c>
      <c r="N20" t="str">
        <f t="shared" si="0"/>
        <v>A-</v>
      </c>
    </row>
    <row r="21" spans="1:14">
      <c r="A21">
        <v>17</v>
      </c>
      <c r="B21">
        <v>20230610100121</v>
      </c>
      <c r="C21" t="s">
        <v>97</v>
      </c>
      <c r="D21">
        <v>154599</v>
      </c>
      <c r="E21" t="s">
        <v>1</v>
      </c>
      <c r="F21" t="s">
        <v>3</v>
      </c>
      <c r="G21" s="3">
        <v>76</v>
      </c>
      <c r="H21" s="3"/>
      <c r="I21" s="3">
        <v>76</v>
      </c>
      <c r="J21" s="3">
        <v>76</v>
      </c>
      <c r="K21" s="3">
        <v>60</v>
      </c>
      <c r="L21" s="3">
        <v>72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>
      <c r="A22">
        <v>18</v>
      </c>
      <c r="B22">
        <v>20230610100122</v>
      </c>
      <c r="C22" t="s">
        <v>98</v>
      </c>
      <c r="D22">
        <v>154663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68</v>
      </c>
      <c r="L22" s="3">
        <v>68</v>
      </c>
      <c r="M22">
        <f>G22*Komponen!C10 + H22*Komponen!C11 + I22*Komponen!C12 + J22*Komponen!C13 + K22*Komponen!C14 + L22*Komponen!C15</f>
        <v>72.8</v>
      </c>
      <c r="N22" t="str">
        <f t="shared" si="0"/>
        <v>B+</v>
      </c>
    </row>
    <row r="23" spans="1:14">
      <c r="A23">
        <v>19</v>
      </c>
      <c r="B23">
        <v>20230610100123</v>
      </c>
      <c r="C23" t="s">
        <v>99</v>
      </c>
      <c r="D23">
        <v>154591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60</v>
      </c>
      <c r="L23" s="3">
        <v>75</v>
      </c>
      <c r="M23">
        <f>G23*Komponen!C10 + H23*Komponen!C11 + I23*Komponen!C12 + J23*Komponen!C13 + K23*Komponen!C14 + L23*Komponen!C15</f>
        <v>72.5</v>
      </c>
      <c r="N23" t="str">
        <f t="shared" si="0"/>
        <v>B+</v>
      </c>
    </row>
    <row r="24" spans="1:14">
      <c r="A24">
        <v>20</v>
      </c>
      <c r="B24">
        <v>20230610100124</v>
      </c>
      <c r="C24" t="s">
        <v>100</v>
      </c>
      <c r="D24">
        <v>154598</v>
      </c>
      <c r="E24" t="s">
        <v>1</v>
      </c>
      <c r="F24" t="s">
        <v>3</v>
      </c>
      <c r="G24" s="3">
        <v>85</v>
      </c>
      <c r="H24" s="3"/>
      <c r="I24" s="3">
        <v>85</v>
      </c>
      <c r="J24" s="3">
        <v>85</v>
      </c>
      <c r="K24" s="3">
        <v>68</v>
      </c>
      <c r="L24" s="3">
        <v>78</v>
      </c>
      <c r="M24">
        <f>G24*Komponen!C10 + H24*Komponen!C11 + I24*Komponen!C12 + J24*Komponen!C13 + K24*Komponen!C14 + L24*Komponen!C15</f>
        <v>77.8</v>
      </c>
      <c r="N24" t="str">
        <f t="shared" si="0"/>
        <v>A-</v>
      </c>
    </row>
    <row r="25" spans="1:14">
      <c r="A25">
        <v>21</v>
      </c>
      <c r="B25">
        <v>20230610100125</v>
      </c>
      <c r="C25" t="s">
        <v>101</v>
      </c>
      <c r="D25">
        <v>155315</v>
      </c>
      <c r="E25" t="s">
        <v>1</v>
      </c>
      <c r="F25" t="s">
        <v>3</v>
      </c>
      <c r="G25" s="3">
        <v>82</v>
      </c>
      <c r="H25" s="3"/>
      <c r="I25" s="3">
        <v>82</v>
      </c>
      <c r="J25" s="3">
        <v>82</v>
      </c>
      <c r="K25" s="3">
        <v>78</v>
      </c>
      <c r="L25" s="3">
        <v>70</v>
      </c>
      <c r="M25">
        <f>G25*Komponen!C10 + H25*Komponen!C11 + I25*Komponen!C12 + J25*Komponen!C13 + K25*Komponen!C14 + L25*Komponen!C15</f>
        <v>77.2</v>
      </c>
      <c r="N25" t="str">
        <f t="shared" si="0"/>
        <v>A-</v>
      </c>
    </row>
    <row r="26" spans="1:14">
      <c r="A26">
        <v>22</v>
      </c>
      <c r="B26">
        <v>20230610100126</v>
      </c>
      <c r="C26" t="s">
        <v>102</v>
      </c>
      <c r="D26">
        <v>154883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68</v>
      </c>
      <c r="L26" s="3">
        <v>68</v>
      </c>
      <c r="M26">
        <f>G26*Komponen!C10 + H26*Komponen!C11 + I26*Komponen!C12 + J26*Komponen!C13 + K26*Komponen!C14 + L26*Komponen!C15</f>
        <v>70.8</v>
      </c>
      <c r="N26" t="str">
        <f t="shared" si="0"/>
        <v>B+</v>
      </c>
    </row>
    <row r="27" spans="1:14">
      <c r="A27">
        <v>23</v>
      </c>
      <c r="B27">
        <v>20230610100127</v>
      </c>
      <c r="C27" t="s">
        <v>103</v>
      </c>
      <c r="D27">
        <v>156144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60</v>
      </c>
      <c r="L27" s="3">
        <v>72</v>
      </c>
      <c r="M27">
        <f>G27*Komponen!C10 + H27*Komponen!C11 + I27*Komponen!C12 + J27*Komponen!C13 + K27*Komponen!C14 + L27*Komponen!C15</f>
        <v>71.599999999999994</v>
      </c>
      <c r="N27" t="str">
        <f t="shared" si="0"/>
        <v>B+</v>
      </c>
    </row>
    <row r="28" spans="1:14">
      <c r="A28">
        <v>24</v>
      </c>
      <c r="B28">
        <v>20230610100128</v>
      </c>
      <c r="C28" t="s">
        <v>104</v>
      </c>
      <c r="D28">
        <v>155715</v>
      </c>
      <c r="E28" t="s">
        <v>1</v>
      </c>
      <c r="F28" t="s">
        <v>3</v>
      </c>
      <c r="G28" s="3">
        <v>55</v>
      </c>
      <c r="H28" s="3"/>
      <c r="I28" s="3">
        <v>55</v>
      </c>
      <c r="J28" s="3">
        <v>55</v>
      </c>
      <c r="K28" s="3">
        <v>60</v>
      </c>
      <c r="L28" s="3">
        <v>70</v>
      </c>
      <c r="M28">
        <f>G28*Komponen!C10 + H28*Komponen!C11 + I28*Komponen!C12 + J28*Komponen!C13 + K28*Komponen!C14 + L28*Komponen!C15</f>
        <v>61</v>
      </c>
      <c r="N28" t="str">
        <f t="shared" si="0"/>
        <v>B-</v>
      </c>
    </row>
    <row r="29" spans="1:14">
      <c r="A29">
        <v>25</v>
      </c>
      <c r="B29">
        <v>20230610100129</v>
      </c>
      <c r="C29" t="s">
        <v>105</v>
      </c>
      <c r="D29">
        <v>155230</v>
      </c>
      <c r="E29" t="s">
        <v>1</v>
      </c>
      <c r="F29" t="s">
        <v>3</v>
      </c>
      <c r="G29" s="3">
        <v>84</v>
      </c>
      <c r="H29" s="3"/>
      <c r="I29" s="3">
        <v>84</v>
      </c>
      <c r="J29" s="3">
        <v>84</v>
      </c>
      <c r="K29" s="3">
        <v>70</v>
      </c>
      <c r="L29" s="3">
        <v>70</v>
      </c>
      <c r="M29">
        <f>G29*Komponen!C10 + H29*Komponen!C11 + I29*Komponen!C12 + J29*Komponen!C13 + K29*Komponen!C14 + L29*Komponen!C15</f>
        <v>75.599999999999994</v>
      </c>
      <c r="N29" t="str">
        <f t="shared" si="0"/>
        <v>A-</v>
      </c>
    </row>
    <row r="30" spans="1:14">
      <c r="A30">
        <v>26</v>
      </c>
      <c r="B30">
        <v>20230610100130</v>
      </c>
      <c r="C30" t="s">
        <v>106</v>
      </c>
      <c r="D30">
        <v>154998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68</v>
      </c>
      <c r="L30" s="3">
        <v>75</v>
      </c>
      <c r="M30">
        <f>G30*Komponen!C10 + H30*Komponen!C11 + I30*Komponen!C12 + J30*Komponen!C13 + K30*Komponen!C14 + L30*Komponen!C15</f>
        <v>76.900000000000006</v>
      </c>
      <c r="N30" t="str">
        <f t="shared" si="0"/>
        <v>A-</v>
      </c>
    </row>
    <row r="31" spans="1:14">
      <c r="A31">
        <v>27</v>
      </c>
      <c r="B31">
        <v>20230610100131</v>
      </c>
      <c r="C31" t="s">
        <v>107</v>
      </c>
      <c r="D31">
        <v>155856</v>
      </c>
      <c r="E31" t="s">
        <v>1</v>
      </c>
      <c r="F31" t="s">
        <v>3</v>
      </c>
      <c r="G31" s="3">
        <v>81</v>
      </c>
      <c r="H31" s="3"/>
      <c r="I31" s="3">
        <v>81</v>
      </c>
      <c r="J31" s="3">
        <v>81</v>
      </c>
      <c r="K31" s="3">
        <v>78</v>
      </c>
      <c r="L31" s="3">
        <v>70</v>
      </c>
      <c r="M31">
        <f>G31*Komponen!C10 + H31*Komponen!C11 + I31*Komponen!C12 + J31*Komponen!C13 + K31*Komponen!C14 + L31*Komponen!C15</f>
        <v>76.8</v>
      </c>
      <c r="N31" t="str">
        <f t="shared" si="0"/>
        <v>A-</v>
      </c>
    </row>
    <row r="32" spans="1:14">
      <c r="A32">
        <v>28</v>
      </c>
      <c r="B32">
        <v>20230610100132</v>
      </c>
      <c r="C32" t="s">
        <v>108</v>
      </c>
      <c r="D32">
        <v>155895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65</v>
      </c>
      <c r="L32" s="3">
        <v>72</v>
      </c>
      <c r="M32">
        <f>G32*Komponen!C10 + H32*Komponen!C11 + I32*Komponen!C12 + J32*Komponen!C13 + K32*Komponen!C14 + L32*Komponen!C15</f>
        <v>73.099999999999994</v>
      </c>
      <c r="N32" t="str">
        <f t="shared" si="0"/>
        <v>B+</v>
      </c>
    </row>
    <row r="33" spans="1:14">
      <c r="A33">
        <v>29</v>
      </c>
      <c r="B33">
        <v>20230610100133</v>
      </c>
      <c r="C33" t="s">
        <v>109</v>
      </c>
      <c r="D33">
        <v>155213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>
      <c r="A34">
        <v>30</v>
      </c>
      <c r="B34">
        <v>20230610100135</v>
      </c>
      <c r="C34" t="s">
        <v>110</v>
      </c>
      <c r="D34">
        <v>153285</v>
      </c>
      <c r="E34" t="s">
        <v>1</v>
      </c>
      <c r="F34" t="s">
        <v>3</v>
      </c>
      <c r="G34" s="3">
        <v>70</v>
      </c>
      <c r="H34" s="3"/>
      <c r="I34" s="3">
        <v>60</v>
      </c>
      <c r="J34" s="3">
        <v>50</v>
      </c>
      <c r="K34" s="3">
        <v>0</v>
      </c>
      <c r="L34" s="3">
        <v>0</v>
      </c>
      <c r="M34">
        <f>G34*Komponen!C10 + H34*Komponen!C11 + I34*Komponen!C12 + J34*Komponen!C13 + K34*Komponen!C14 + L34*Komponen!C15</f>
        <v>25</v>
      </c>
      <c r="N34" t="str">
        <f t="shared" si="0"/>
        <v>D</v>
      </c>
    </row>
    <row r="35" spans="1:14">
      <c r="A35">
        <v>31</v>
      </c>
      <c r="B35">
        <v>20230610100136</v>
      </c>
      <c r="C35" t="s">
        <v>111</v>
      </c>
      <c r="D35">
        <v>155027</v>
      </c>
      <c r="E35" t="s">
        <v>1</v>
      </c>
      <c r="F35" t="s">
        <v>3</v>
      </c>
      <c r="G35" s="3">
        <v>79</v>
      </c>
      <c r="H35" s="3"/>
      <c r="I35" s="3">
        <v>79</v>
      </c>
      <c r="J35" s="3">
        <v>79</v>
      </c>
      <c r="K35" s="3">
        <v>60</v>
      </c>
      <c r="L35" s="3">
        <v>75</v>
      </c>
      <c r="M35">
        <f>G35*Komponen!C10 + H35*Komponen!C11 + I35*Komponen!C12 + J35*Komponen!C13 + K35*Komponen!C14 + L35*Komponen!C15</f>
        <v>72.099999999999994</v>
      </c>
      <c r="N35" t="str">
        <f t="shared" si="0"/>
        <v>B+</v>
      </c>
    </row>
    <row r="36" spans="1:14">
      <c r="A36">
        <v>32</v>
      </c>
      <c r="B36">
        <v>20230610100137</v>
      </c>
      <c r="C36" t="s">
        <v>112</v>
      </c>
      <c r="D36">
        <v>155059</v>
      </c>
      <c r="E36" t="s">
        <v>1</v>
      </c>
      <c r="F36" t="s">
        <v>3</v>
      </c>
      <c r="G36" s="3">
        <v>75</v>
      </c>
      <c r="H36" s="3"/>
      <c r="I36" s="3">
        <v>75</v>
      </c>
      <c r="J36" s="3">
        <v>75</v>
      </c>
      <c r="K36" s="3">
        <v>60</v>
      </c>
      <c r="L36" s="3">
        <v>72</v>
      </c>
      <c r="M36">
        <f>G36*Komponen!C10 + H36*Komponen!C11 + I36*Komponen!C12 + J36*Komponen!C13 + K36*Komponen!C14 + L36*Komponen!C15</f>
        <v>69.599999999999994</v>
      </c>
      <c r="N36" t="str">
        <f t="shared" si="0"/>
        <v>B</v>
      </c>
    </row>
    <row r="37" spans="1:14">
      <c r="A37">
        <v>33</v>
      </c>
      <c r="B37">
        <v>20230610100139</v>
      </c>
      <c r="C37" t="s">
        <v>113</v>
      </c>
      <c r="D37">
        <v>154567</v>
      </c>
      <c r="E37" t="s">
        <v>1</v>
      </c>
      <c r="F37" t="s">
        <v>3</v>
      </c>
      <c r="G37" s="3">
        <v>60</v>
      </c>
      <c r="H37" s="3"/>
      <c r="I37" s="3">
        <v>60</v>
      </c>
      <c r="J37" s="3">
        <v>60</v>
      </c>
      <c r="K37" s="3">
        <v>68</v>
      </c>
      <c r="L37" s="3">
        <v>72</v>
      </c>
      <c r="M37">
        <f>G37*Komponen!C10 + H37*Komponen!C11 + I37*Komponen!C12 + J37*Komponen!C13 + K37*Komponen!C14 + L37*Komponen!C15</f>
        <v>66</v>
      </c>
      <c r="N37" t="str">
        <f t="shared" si="0"/>
        <v>B</v>
      </c>
    </row>
    <row r="38" spans="1:14">
      <c r="A38">
        <v>34</v>
      </c>
      <c r="B38">
        <v>20230610100141</v>
      </c>
      <c r="C38" t="s">
        <v>114</v>
      </c>
      <c r="D38">
        <v>156001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69</v>
      </c>
      <c r="L38" s="3">
        <v>71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>
      <c r="A39">
        <v>35</v>
      </c>
      <c r="B39">
        <v>20230610100143</v>
      </c>
      <c r="C39" t="s">
        <v>115</v>
      </c>
      <c r="D39">
        <v>154108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75</v>
      </c>
      <c r="L39" s="3">
        <v>72</v>
      </c>
      <c r="M39">
        <f>G39*Komponen!C10 + H39*Komponen!C11 + I39*Komponen!C12 + J39*Komponen!C13 + K39*Komponen!C14 + L39*Komponen!C15</f>
        <v>74.099999999999994</v>
      </c>
      <c r="N39" t="str">
        <f t="shared" si="0"/>
        <v>B+</v>
      </c>
    </row>
    <row r="40" spans="1:14">
      <c r="A40">
        <v>36</v>
      </c>
      <c r="B40">
        <v>20230610100144</v>
      </c>
      <c r="C40" t="s">
        <v>116</v>
      </c>
      <c r="D40">
        <v>154651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75</v>
      </c>
      <c r="L40" s="3">
        <v>75</v>
      </c>
      <c r="M40">
        <f>G40*Komponen!C10 + H40*Komponen!C11 + I40*Komponen!C12 + J40*Komponen!C13 + K40*Komponen!C14 + L40*Komponen!C15</f>
        <v>77</v>
      </c>
      <c r="N40" t="str">
        <f t="shared" si="0"/>
        <v>A-</v>
      </c>
    </row>
    <row r="41" spans="1:14">
      <c r="A41">
        <v>37</v>
      </c>
      <c r="B41">
        <v>20230610100146</v>
      </c>
      <c r="C41" t="s">
        <v>117</v>
      </c>
      <c r="D41">
        <v>153556</v>
      </c>
      <c r="E41" t="s">
        <v>1</v>
      </c>
      <c r="F41" t="s">
        <v>3</v>
      </c>
      <c r="G41" s="3">
        <v>75</v>
      </c>
      <c r="H41" s="3"/>
      <c r="I41" s="3">
        <v>75</v>
      </c>
      <c r="J41" s="3">
        <v>75</v>
      </c>
      <c r="K41" s="3">
        <v>78</v>
      </c>
      <c r="L41" s="3">
        <v>70</v>
      </c>
      <c r="M41">
        <f>G41*Komponen!C10 + H41*Komponen!C11 + I41*Komponen!C12 + J41*Komponen!C13 + K41*Komponen!C14 + L41*Komponen!C15</f>
        <v>74.400000000000006</v>
      </c>
      <c r="N41" t="str">
        <f t="shared" si="0"/>
        <v>B+</v>
      </c>
    </row>
    <row r="42" spans="1:14">
      <c r="A42">
        <v>38</v>
      </c>
      <c r="B42">
        <v>20230610100147</v>
      </c>
      <c r="C42" t="s">
        <v>118</v>
      </c>
      <c r="D42">
        <v>155429</v>
      </c>
      <c r="E42" t="s">
        <v>1</v>
      </c>
      <c r="F42" t="s">
        <v>3</v>
      </c>
      <c r="G42" s="3">
        <v>85</v>
      </c>
      <c r="H42" s="3"/>
      <c r="I42" s="3">
        <v>85</v>
      </c>
      <c r="J42" s="3">
        <v>85</v>
      </c>
      <c r="K42" s="3">
        <v>90</v>
      </c>
      <c r="L42" s="3">
        <v>85</v>
      </c>
      <c r="M42">
        <f>G42*Komponen!C10 + H42*Komponen!C11 + I42*Komponen!C12 + J42*Komponen!C13 + K42*Komponen!C14 + L42*Komponen!C15</f>
        <v>86.5</v>
      </c>
      <c r="N42" t="str">
        <f t="shared" si="0"/>
        <v>A</v>
      </c>
    </row>
    <row r="43" spans="1:14">
      <c r="A43">
        <v>39</v>
      </c>
      <c r="B43">
        <v>20230610100148</v>
      </c>
      <c r="C43" t="s">
        <v>119</v>
      </c>
      <c r="D43">
        <v>154870</v>
      </c>
      <c r="E43" t="s">
        <v>1</v>
      </c>
      <c r="F43" t="s">
        <v>3</v>
      </c>
      <c r="G43" s="3">
        <v>65</v>
      </c>
      <c r="H43" s="3"/>
      <c r="I43" s="3">
        <v>65</v>
      </c>
      <c r="J43" s="3">
        <v>65</v>
      </c>
      <c r="K43" s="3">
        <v>68</v>
      </c>
      <c r="L43" s="3">
        <v>65</v>
      </c>
      <c r="M43">
        <f>G43*Komponen!C10 + H43*Komponen!C11 + I43*Komponen!C12 + J43*Komponen!C13 + K43*Komponen!C14 + L43*Komponen!C15</f>
        <v>65.900000000000006</v>
      </c>
      <c r="N43" t="str">
        <f t="shared" si="0"/>
        <v>B</v>
      </c>
    </row>
    <row r="44" spans="1:14">
      <c r="A44">
        <v>40</v>
      </c>
      <c r="B44">
        <v>20230610100149</v>
      </c>
      <c r="C44" t="s">
        <v>120</v>
      </c>
      <c r="D44">
        <v>154655</v>
      </c>
      <c r="E44" t="s">
        <v>1</v>
      </c>
      <c r="F44" t="s">
        <v>3</v>
      </c>
      <c r="G44" s="3">
        <v>78</v>
      </c>
      <c r="H44" s="3"/>
      <c r="I44" s="3">
        <v>78</v>
      </c>
      <c r="J44" s="3">
        <v>78</v>
      </c>
      <c r="K44" s="3">
        <v>60</v>
      </c>
      <c r="L44" s="3">
        <v>72</v>
      </c>
      <c r="M44">
        <f>G44*Komponen!C10 + H44*Komponen!C11 + I44*Komponen!C12 + J44*Komponen!C13 + K44*Komponen!C14 + L44*Komponen!C15</f>
        <v>70.8</v>
      </c>
      <c r="N44" t="str">
        <f t="shared" si="0"/>
        <v>B+</v>
      </c>
    </row>
    <row r="45" spans="1:14">
      <c r="A45">
        <v>41</v>
      </c>
      <c r="B45">
        <v>20230610100150</v>
      </c>
      <c r="C45" t="s">
        <v>121</v>
      </c>
      <c r="D45">
        <v>155016</v>
      </c>
      <c r="E45" t="s">
        <v>1</v>
      </c>
      <c r="F45" t="s">
        <v>3</v>
      </c>
      <c r="G45" s="3">
        <v>75</v>
      </c>
      <c r="H45" s="3"/>
      <c r="I45" s="3">
        <v>75</v>
      </c>
      <c r="J45" s="3">
        <v>75</v>
      </c>
      <c r="K45" s="3">
        <v>68</v>
      </c>
      <c r="L45" s="3">
        <v>70</v>
      </c>
      <c r="M45">
        <f>G45*Komponen!C10 + H45*Komponen!C11 + I45*Komponen!C12 + J45*Komponen!C13 + K45*Komponen!C14 + L45*Komponen!C15</f>
        <v>71.400000000000006</v>
      </c>
      <c r="N45" t="str">
        <f t="shared" si="0"/>
        <v>B+</v>
      </c>
    </row>
    <row r="46" spans="1:14">
      <c r="A46">
        <v>42</v>
      </c>
      <c r="B46">
        <v>20230610100152</v>
      </c>
      <c r="C46" t="s">
        <v>122</v>
      </c>
      <c r="D46">
        <v>156002</v>
      </c>
      <c r="E46" t="s">
        <v>1</v>
      </c>
      <c r="F46" t="s">
        <v>3</v>
      </c>
      <c r="G46" s="3">
        <v>85</v>
      </c>
      <c r="H46" s="3"/>
      <c r="I46" s="3">
        <v>85</v>
      </c>
      <c r="J46" s="3">
        <v>85</v>
      </c>
      <c r="K46" s="3">
        <v>65</v>
      </c>
      <c r="L46" s="3">
        <v>80</v>
      </c>
      <c r="M46">
        <f>G46*Komponen!C10 + H46*Komponen!C11 + I46*Komponen!C12 + J46*Komponen!C13 + K46*Komponen!C14 + L46*Komponen!C15</f>
        <v>77.5</v>
      </c>
      <c r="N46" t="str">
        <f t="shared" si="0"/>
        <v>A-</v>
      </c>
    </row>
    <row r="47" spans="1:14">
      <c r="A47">
        <v>43</v>
      </c>
      <c r="B47">
        <v>20230610100153</v>
      </c>
      <c r="C47" t="s">
        <v>123</v>
      </c>
      <c r="D47">
        <v>155225</v>
      </c>
      <c r="E47" t="s">
        <v>1</v>
      </c>
      <c r="F47" t="s">
        <v>3</v>
      </c>
      <c r="G47" s="3">
        <v>79</v>
      </c>
      <c r="H47" s="3"/>
      <c r="I47" s="3">
        <v>79</v>
      </c>
      <c r="J47" s="3">
        <v>79</v>
      </c>
      <c r="K47" s="3">
        <v>85</v>
      </c>
      <c r="L47" s="3">
        <v>68</v>
      </c>
      <c r="M47">
        <f>G47*Komponen!C10 + H47*Komponen!C11 + I47*Komponen!C12 + J47*Komponen!C13 + K47*Komponen!C14 + L47*Komponen!C15</f>
        <v>77.5</v>
      </c>
      <c r="N47" t="str">
        <f t="shared" si="0"/>
        <v>A-</v>
      </c>
    </row>
    <row r="48" spans="1:14">
      <c r="A48">
        <v>44</v>
      </c>
      <c r="B48">
        <v>20230610100154</v>
      </c>
      <c r="C48" t="s">
        <v>124</v>
      </c>
      <c r="D48">
        <v>154198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80</v>
      </c>
      <c r="K48" s="3">
        <v>75</v>
      </c>
      <c r="L48" s="3">
        <v>70</v>
      </c>
      <c r="M48">
        <f>G48*Komponen!C10 + H48*Komponen!C11 + I48*Komponen!C12 + J48*Komponen!C13 + K48*Komponen!C14 + L48*Komponen!C15</f>
        <v>75.5</v>
      </c>
      <c r="N48" t="str">
        <f t="shared" si="0"/>
        <v>A-</v>
      </c>
    </row>
    <row r="49" spans="1:14">
      <c r="A49">
        <v>45</v>
      </c>
      <c r="B49">
        <v>20230610100155</v>
      </c>
      <c r="C49" t="s">
        <v>125</v>
      </c>
      <c r="D49">
        <v>154708</v>
      </c>
      <c r="E49" t="s">
        <v>1</v>
      </c>
      <c r="F49" t="s">
        <v>3</v>
      </c>
      <c r="G49" s="3">
        <v>85</v>
      </c>
      <c r="H49" s="3"/>
      <c r="I49" s="3">
        <v>85</v>
      </c>
      <c r="J49" s="3">
        <v>85</v>
      </c>
      <c r="K49" s="3">
        <v>70</v>
      </c>
      <c r="L49" s="3">
        <v>70</v>
      </c>
      <c r="M49">
        <f>G49*Komponen!C10 + H49*Komponen!C11 + I49*Komponen!C12 + J49*Komponen!C13 + K49*Komponen!C14 + L49*Komponen!C15</f>
        <v>76</v>
      </c>
      <c r="N49" t="str">
        <f t="shared" si="0"/>
        <v>A-</v>
      </c>
    </row>
    <row r="50" spans="1:14">
      <c r="A50">
        <v>46</v>
      </c>
      <c r="B50">
        <v>20230610100156</v>
      </c>
      <c r="C50" t="s">
        <v>126</v>
      </c>
      <c r="D50">
        <v>154557</v>
      </c>
      <c r="E50" t="s">
        <v>1</v>
      </c>
      <c r="F50" t="s">
        <v>3</v>
      </c>
      <c r="G50" s="3">
        <v>80</v>
      </c>
      <c r="H50" s="3"/>
      <c r="I50" s="3">
        <v>80</v>
      </c>
      <c r="J50" s="3">
        <v>80</v>
      </c>
      <c r="K50" s="3">
        <v>75</v>
      </c>
      <c r="L50" s="3">
        <v>75</v>
      </c>
      <c r="M50">
        <f>G50*Komponen!C10 + H50*Komponen!C11 + I50*Komponen!C12 + J50*Komponen!C13 + K50*Komponen!C14 + L50*Komponen!C15</f>
        <v>77</v>
      </c>
      <c r="N50" t="str">
        <f t="shared" si="0"/>
        <v>A-</v>
      </c>
    </row>
    <row r="51" spans="1:14">
      <c r="A51">
        <v>47</v>
      </c>
      <c r="B51">
        <v>20230610100157</v>
      </c>
      <c r="C51" t="s">
        <v>127</v>
      </c>
      <c r="D51">
        <v>154921</v>
      </c>
      <c r="E51" t="s">
        <v>1</v>
      </c>
      <c r="F51" t="s">
        <v>3</v>
      </c>
      <c r="G51" s="3">
        <v>0</v>
      </c>
      <c r="H51" s="3"/>
      <c r="I51" s="3">
        <v>0</v>
      </c>
      <c r="J51" s="3">
        <v>0</v>
      </c>
      <c r="K51" s="3">
        <v>0</v>
      </c>
      <c r="L51" s="3">
        <v>0</v>
      </c>
      <c r="M51">
        <f>G51*Komponen!C10 + H51*Komponen!C11 + I51*Komponen!C12 + J51*Komponen!C13 + K51*Komponen!C14 + L51*Komponen!C15</f>
        <v>0</v>
      </c>
      <c r="N5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2025-01-16T06:11:45Z</dcterms:created>
  <dcterms:modified xsi:type="dcterms:W3CDTF">2025-02-05T05:07:24Z</dcterms:modified>
  <cp:category>nilai</cp:category>
</cp:coreProperties>
</file>