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656B8FEE-1B07-4E41-8173-534F99E0117A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N36" i="4"/>
  <c r="M36" i="4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<sst xmlns="http://schemas.openxmlformats.org/spreadsheetml/2006/main" count="244" uniqueCount="145">
  <si>
    <t>KODE MK</t>
  </si>
  <si>
    <t>D1B2A71R</t>
  </si>
  <si>
    <t>NAMA MK</t>
  </si>
  <si>
    <t>GEOMETRI</t>
  </si>
  <si>
    <t>NAMA KELAS</t>
  </si>
  <si>
    <t>3A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</si>
  <si>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</si>
  <si>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</si>
  <si>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</si>
  <si>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</si>
  <si>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</si>
  <si>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</si>
  <si>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</si>
  <si>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</si>
  <si>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</si>
  <si>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</si>
  <si>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</si>
  <si>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</si>
  <si>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</si>
  <si>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</si>
  <si>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</si>
  <si>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</si>
  <si>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</si>
  <si>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</si>
  <si>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</si>
  <si>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</si>
  <si>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</si>
  <si>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</si>
  <si>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</si>
  <si>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</si>
  <si>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</si>
  <si>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</si>
  <si>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</si>
  <si>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</si>
  <si>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</si>
  <si>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</si>
  <si>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</si>
  <si>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</si>
  <si>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</si>
  <si>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</si>
  <si>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</si>
  <si>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</si>
  <si>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</si>
  <si>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</si>
  <si>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</si>
  <si>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</si>
  <si>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</si>
  <si>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</si>
  <si>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</si>
  <si>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</si>
  <si>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</si>
  <si>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</si>
  <si>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</si>
  <si>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</si>
  <si>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</si>
  <si>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</si>
  <si>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</si>
  <si>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</si>
  <si>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</si>
  <si>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</si>
  <si>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</si>
  <si>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</si>
  <si>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</si>
  <si>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</si>
  <si>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</si>
  <si>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</si>
  <si>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</si>
  <si>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</si>
  <si>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</si>
  <si>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</si>
  <si>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</si>
  <si>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</si>
  <si>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</si>
  <si>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</si>
  <si>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</si>
  <si>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</si>
  <si>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</si>
  <si>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</si>
  <si>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</si>
  <si>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Keaktifan, Tata Kerama dan Atitude</t>
  </si>
  <si>
    <t>Activeness, Manners and Atmosphere</t>
  </si>
  <si>
    <t>Hasil Proyek</t>
  </si>
  <si>
    <t>Khusus Hasil Proyek wajib melampirkan link GD yang memuat RPS dan Hasil Proyek</t>
  </si>
  <si>
    <t>Specifically, Project Results must attach a GD link containing the RPS and Project Results</t>
  </si>
  <si>
    <t>Quiz</t>
  </si>
  <si>
    <t>Tugas</t>
  </si>
  <si>
    <t>Pekerjaan yang diberikan untuk dikerjakan di dalam dan luar kelas</t>
  </si>
  <si>
    <t>Work given to work on and off the classroom</t>
  </si>
  <si>
    <t>Ujian Tengah Semester (UTS)</t>
  </si>
  <si>
    <t>Ujian di pertengahan semester untuk menilai pemahaman materi</t>
  </si>
  <si>
    <t>Mid-semester exams to assess material comprehension</t>
  </si>
  <si>
    <t>Ujian Akhir Semester (UAS)</t>
  </si>
  <si>
    <t>Ujian di akhir semester untuk menilai keseluruhan materi</t>
  </si>
  <si>
    <t>Exam at the end of the semester to assess the overall material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</si>
  <si>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</si>
  <si>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</si>
  <si>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</si>
  <si>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</si>
  <si>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</si>
  <si>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</si>
  <si>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</si>
  <si>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</si>
  <si>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</si>
  <si>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</si>
  <si>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2019D1B109</t>
  </si>
  <si>
    <t>SAKIR AHDA</t>
  </si>
  <si>
    <t>2019D1B127</t>
  </si>
  <si>
    <t>ANDI SAPUTRA</t>
  </si>
  <si>
    <t>2021D1B084</t>
  </si>
  <si>
    <t>MUHAMMAD RUSDI</t>
  </si>
  <si>
    <t>2022D1B054</t>
  </si>
  <si>
    <t>LALU MUHAMAD BOLGIATUL ARIDI ALJAUHARI</t>
  </si>
  <si>
    <t>2022D1B107</t>
  </si>
  <si>
    <t>ANAS ARDIANSYAH</t>
  </si>
  <si>
    <t>ABDUL AZIS</t>
  </si>
  <si>
    <t>ABDUL HIKMAH</t>
  </si>
  <si>
    <t>ABDULLAH FAQIH</t>
  </si>
  <si>
    <t>ADITYA</t>
  </si>
  <si>
    <t>AGUS HARI DARMAWAN</t>
  </si>
  <si>
    <t>AHMAD DONI HENDRAWAN</t>
  </si>
  <si>
    <t>AHMAD HABIBI</t>
  </si>
  <si>
    <t>AHMAD TABRONI</t>
  </si>
  <si>
    <t>ALDI</t>
  </si>
  <si>
    <t>ALDI INSANUL IKHYAK</t>
  </si>
  <si>
    <t>ALDI MUSTAFA</t>
  </si>
  <si>
    <t>ALFIAN AHMADI</t>
  </si>
  <si>
    <t>ALFIAN DWI SAPUTRA</t>
  </si>
  <si>
    <t>ALIYAH AQILAH</t>
  </si>
  <si>
    <t>ANISA TYASWARI</t>
  </si>
  <si>
    <t>ARMAN HIDAYAT</t>
  </si>
  <si>
    <t>AULYA NISHA ZAHRA</t>
  </si>
  <si>
    <t>AZIHIL SURYA SAHID</t>
  </si>
  <si>
    <t>BAIQ AFIFAH ALFINA ZAHRAH</t>
  </si>
  <si>
    <t>BAIQ MAYA AZULA ASTIANI</t>
  </si>
  <si>
    <t>BAYANUL ALIF</t>
  </si>
  <si>
    <t>BUDI KHAIRATUL HISAN</t>
  </si>
  <si>
    <t>CHELSE PUTRI APRIANI</t>
  </si>
  <si>
    <t>DERI RAMDANI</t>
  </si>
  <si>
    <t>DICKI SEBASTIAN PUTRA</t>
  </si>
  <si>
    <t>EKO NOVIANTO</t>
  </si>
  <si>
    <t>ELSA JUNIASTASYA</t>
  </si>
  <si>
    <t>ERWIN</t>
  </si>
  <si>
    <t>ERWIN EKA WARDANA</t>
  </si>
  <si>
    <t>Evaluasi singkat untuk mengukur pemahaman materi</t>
  </si>
  <si>
    <t>A brief evaluation to measure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</si>
</sst>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1234582774</v>
      </c>
    </row>
    <row r="14" spans="1:4" x14ac:dyDescent="0.25">
      <c r="A14">
        <v>5</v>
      </c>
      <c r="B14" s="3" t="s">
        <v>23</v>
      </c>
      <c r="C14" s="3" t="s">
        <v>24</v>
      </c>
      <c r="D14">
        <v>1234582774</v>
      </c>
    </row>
    <row r="15" spans="1:4" x14ac:dyDescent="0.25">
      <c r="A15">
        <v>6</v>
      </c>
      <c r="B15" s="3" t="s">
        <v>25</v>
      </c>
      <c r="C15" s="3" t="s">
        <v>26</v>
      </c>
      <c r="D15">
        <v>1234582774</v>
      </c>
    </row>
    <row r="16" spans="1:4" x14ac:dyDescent="0.25">
      <c r="A16">
        <v>7</v>
      </c>
      <c r="B16" s="3" t="s">
        <v>25</v>
      </c>
      <c r="C16" s="3" t="s">
        <v>26</v>
      </c>
      <c r="D16">
        <v>1234582774</v>
      </c>
    </row>
    <row r="17" spans="1:4" x14ac:dyDescent="0.25">
      <c r="A17">
        <v>8</v>
      </c>
      <c r="B17" s="3" t="s">
        <v>27</v>
      </c>
      <c r="C17" s="3" t="s">
        <v>27</v>
      </c>
      <c r="D17">
        <v>1234582774</v>
      </c>
    </row>
    <row r="18" spans="1:4" x14ac:dyDescent="0.25">
      <c r="A18">
        <v>9</v>
      </c>
      <c r="B18" s="3" t="s">
        <v>28</v>
      </c>
      <c r="C18" s="3" t="s">
        <v>29</v>
      </c>
      <c r="D18">
        <v>1234582774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1234582774</v>
      </c>
    </row>
    <row r="20" spans="1:4" x14ac:dyDescent="0.25">
      <c r="A20">
        <v>11</v>
      </c>
      <c r="B20" s="3" t="s">
        <v>28</v>
      </c>
      <c r="C20" s="3" t="s">
        <v>29</v>
      </c>
      <c r="D20">
        <v>1234582774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1234582774</v>
      </c>
    </row>
    <row r="22" spans="1:4" x14ac:dyDescent="0.25">
      <c r="A22">
        <v>13</v>
      </c>
      <c r="B22" s="3" t="s">
        <v>30</v>
      </c>
      <c r="C22" s="3" t="s">
        <v>31</v>
      </c>
      <c r="D22">
        <v>1234582774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1234582774</v>
      </c>
    </row>
    <row r="24" spans="1:4" x14ac:dyDescent="0.25">
      <c r="A24">
        <v>15</v>
      </c>
      <c r="B24" s="3" t="s">
        <v>32</v>
      </c>
      <c r="C24" s="3" t="s">
        <v>33</v>
      </c>
      <c r="D24">
        <v>1234582774</v>
      </c>
    </row>
    <row r="25" spans="1:4" x14ac:dyDescent="0.25">
      <c r="A25">
        <v>16</v>
      </c>
      <c r="B25" s="3" t="s">
        <v>34</v>
      </c>
      <c r="C25" s="3" t="s">
        <v>35</v>
      </c>
      <c r="D25">
        <v>1234582774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36</v>
      </c>
      <c r="C1" s="4"/>
      <c r="D1" s="4"/>
    </row>
    <row r="3" spans="1:4" x14ac:dyDescent="0.25">
      <c r="A3" s="4" t="s">
        <v>37</v>
      </c>
      <c r="B3" s="11" t="s">
        <v>38</v>
      </c>
      <c r="C3" s="11"/>
      <c r="D3" s="5" t="s">
        <v>39</v>
      </c>
    </row>
    <row r="4" spans="1:4" x14ac:dyDescent="0.25">
      <c r="A4" s="4"/>
      <c r="B4" s="5" t="s">
        <v>40</v>
      </c>
      <c r="C4" s="5" t="s">
        <v>41</v>
      </c>
      <c r="D4" s="5"/>
    </row>
    <row r="6" spans="1:4" x14ac:dyDescent="0.25">
      <c r="A6">
        <v>1</v>
      </c>
      <c r="B6" t="s">
        <v>42</v>
      </c>
      <c r="C6" t="s">
        <v>43</v>
      </c>
      <c r="D6" t="s">
        <v>44</v>
      </c>
    </row>
    <row r="7" spans="1:4" x14ac:dyDescent="0.25">
      <c r="A7">
        <v>2</v>
      </c>
      <c r="B7" t="s">
        <v>45</v>
      </c>
      <c r="C7" t="s">
        <v>46</v>
      </c>
      <c r="D7" t="s">
        <v>47</v>
      </c>
    </row>
    <row r="8" spans="1:4" x14ac:dyDescent="0.25">
      <c r="A8">
        <v>3</v>
      </c>
      <c r="B8" t="s">
        <v>48</v>
      </c>
      <c r="C8" t="s">
        <v>49</v>
      </c>
      <c r="D8" t="s">
        <v>50</v>
      </c>
    </row>
    <row r="9" spans="1:4" x14ac:dyDescent="0.25">
      <c r="A9">
        <v>4</v>
      </c>
      <c r="B9" t="s">
        <v>51</v>
      </c>
      <c r="C9" t="s">
        <v>52</v>
      </c>
      <c r="D9" t="s">
        <v>53</v>
      </c>
    </row>
    <row r="10" spans="1:4" x14ac:dyDescent="0.25">
      <c r="A10">
        <v>5</v>
      </c>
      <c r="B10" t="s">
        <v>54</v>
      </c>
      <c r="C10" t="s">
        <v>55</v>
      </c>
      <c r="D10" t="s">
        <v>56</v>
      </c>
    </row>
    <row r="11" spans="1:4" x14ac:dyDescent="0.25">
      <c r="A11">
        <v>6</v>
      </c>
      <c r="B11" t="s">
        <v>57</v>
      </c>
      <c r="C11" t="s">
        <v>58</v>
      </c>
      <c r="D11" t="s">
        <v>59</v>
      </c>
    </row>
    <row r="12" spans="1:4" x14ac:dyDescent="0.25">
      <c r="A12">
        <v>7</v>
      </c>
      <c r="B12" t="s">
        <v>60</v>
      </c>
      <c r="C12" t="s">
        <v>61</v>
      </c>
      <c r="D12" t="s">
        <v>62</v>
      </c>
    </row>
    <row r="13" spans="1:4" x14ac:dyDescent="0.25">
      <c r="A13">
        <v>8</v>
      </c>
      <c r="B13" t="s">
        <v>63</v>
      </c>
      <c r="C13" t="s">
        <v>64</v>
      </c>
      <c r="D13" t="s">
        <v>65</v>
      </c>
    </row>
    <row r="14" spans="1:4" x14ac:dyDescent="0.25">
      <c r="A14">
        <v>9</v>
      </c>
      <c r="B14" t="s">
        <v>66</v>
      </c>
      <c r="C14" t="s">
        <v>67</v>
      </c>
      <c r="D14" t="s">
        <v>68</v>
      </c>
    </row>
    <row r="15" spans="1:4" x14ac:dyDescent="0.25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1234582774</v>
      </c>
    </row>
    <row r="11" spans="1:6" x14ac:dyDescent="0.25">
      <c r="A11">
        <v>2</v>
      </c>
      <c r="B11" t="s">
        <v>81</v>
      </c>
      <c r="C11" s="9">
        <v>0</v>
      </c>
      <c r="D11" s="3" t="s">
        <v>82</v>
      </c>
      <c r="E11" s="3" t="s">
        <v>83</v>
      </c>
      <c r="F11">
        <v>1234582774</v>
      </c>
    </row>
    <row r="12" spans="1:6" x14ac:dyDescent="0.25">
      <c r="A12">
        <v>3</v>
      </c>
      <c r="B12" t="s">
        <v>84</v>
      </c>
      <c r="C12" s="9">
        <v>0</v>
      </c>
      <c r="D12" s="3" t="s">
        <v>143</v>
      </c>
      <c r="E12" s="3" t="s">
        <v>144</v>
      </c>
      <c r="F12">
        <v>1234582774</v>
      </c>
    </row>
    <row r="13" spans="1:6" x14ac:dyDescent="0.25">
      <c r="A13">
        <v>4</v>
      </c>
      <c r="B13" t="s">
        <v>85</v>
      </c>
      <c r="C13" s="9">
        <v>0.25</v>
      </c>
      <c r="D13" s="3" t="s">
        <v>86</v>
      </c>
      <c r="E13" s="3" t="s">
        <v>87</v>
      </c>
      <c r="F13">
        <v>1234582774</v>
      </c>
    </row>
    <row r="14" spans="1:6" x14ac:dyDescent="0.25">
      <c r="A14">
        <v>5</v>
      </c>
      <c r="B14" t="s">
        <v>88</v>
      </c>
      <c r="C14" s="9">
        <v>0.3</v>
      </c>
      <c r="D14" s="3" t="s">
        <v>89</v>
      </c>
      <c r="E14" s="3" t="s">
        <v>90</v>
      </c>
      <c r="F14">
        <v>1234582774</v>
      </c>
    </row>
    <row r="15" spans="1:6" x14ac:dyDescent="0.25">
      <c r="A15">
        <v>6</v>
      </c>
      <c r="B15" t="s">
        <v>91</v>
      </c>
      <c r="C15" s="9">
        <v>0.3</v>
      </c>
      <c r="D15" s="3" t="s">
        <v>92</v>
      </c>
      <c r="E15" s="3" t="s">
        <v>93</v>
      </c>
      <c r="F15">
        <v>1234582774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7" workbookViewId="0">
      <selection activeCell="C23" sqref="C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78</v>
      </c>
      <c r="H3" s="1" t="s">
        <v>81</v>
      </c>
      <c r="I3" s="1" t="s">
        <v>84</v>
      </c>
      <c r="J3" s="1" t="s">
        <v>85</v>
      </c>
      <c r="K3" s="1" t="s">
        <v>100</v>
      </c>
      <c r="L3" s="1" t="s">
        <v>101</v>
      </c>
      <c r="M3" s="1" t="s">
        <v>102</v>
      </c>
      <c r="N3" s="1" t="s">
        <v>103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104</v>
      </c>
      <c r="C5" t="s">
        <v>105</v>
      </c>
      <c r="D5">
        <v>156638</v>
      </c>
      <c r="E5" t="s">
        <v>1</v>
      </c>
      <c r="F5" t="s">
        <v>3</v>
      </c>
      <c r="G5" s="3">
        <v>1</v>
      </c>
      <c r="H5" s="3">
        <v>0</v>
      </c>
      <c r="I5" s="3">
        <v>0</v>
      </c>
      <c r="J5" s="3">
        <v>1.2</v>
      </c>
      <c r="K5" s="3">
        <v>1</v>
      </c>
      <c r="L5" s="3">
        <v>1</v>
      </c>
      <c r="M5">
        <f>G5*Komponen!C10 + H5*Komponen!C11 + I5*Komponen!C12 + J5*Komponen!C13 + K5*Komponen!C14 + L5*Komponen!C15</f>
        <v>1.05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106</v>
      </c>
      <c r="C6" t="s">
        <v>107</v>
      </c>
      <c r="D6">
        <v>156981</v>
      </c>
      <c r="E6" t="s">
        <v>1</v>
      </c>
      <c r="F6" t="s">
        <v>3</v>
      </c>
      <c r="G6" s="3">
        <v>1</v>
      </c>
      <c r="H6" s="3">
        <v>0</v>
      </c>
      <c r="I6" s="3">
        <v>0</v>
      </c>
      <c r="J6" s="3">
        <v>1.2</v>
      </c>
      <c r="K6" s="3">
        <v>1</v>
      </c>
      <c r="L6" s="3">
        <v>1</v>
      </c>
      <c r="M6">
        <f>G6*Komponen!C10 + H6*Komponen!C11 + I6*Komponen!C12 + J6*Komponen!C13 + K6*Komponen!C14 + L6*Komponen!C15</f>
        <v>1.05</v>
      </c>
      <c r="N6" t="str">
        <f t="shared" si="0"/>
        <v>E</v>
      </c>
    </row>
    <row r="7" spans="1:14" x14ac:dyDescent="0.25">
      <c r="A7">
        <v>3</v>
      </c>
      <c r="B7" t="s">
        <v>108</v>
      </c>
      <c r="C7" t="s">
        <v>109</v>
      </c>
      <c r="D7">
        <v>156528</v>
      </c>
      <c r="E7" t="s">
        <v>1</v>
      </c>
      <c r="F7" t="s">
        <v>3</v>
      </c>
      <c r="G7" s="3">
        <v>1</v>
      </c>
      <c r="H7" s="3">
        <v>0</v>
      </c>
      <c r="I7" s="3">
        <v>0</v>
      </c>
      <c r="J7" s="3">
        <v>1.2</v>
      </c>
      <c r="K7" s="3">
        <v>1</v>
      </c>
      <c r="L7" s="3">
        <v>1</v>
      </c>
      <c r="M7">
        <f>G7*Komponen!C10 + H7*Komponen!C11 + I7*Komponen!C12 + J7*Komponen!C13 + K7*Komponen!C14 + L7*Komponen!C15</f>
        <v>1.05</v>
      </c>
      <c r="N7" t="str">
        <f t="shared" si="0"/>
        <v>E</v>
      </c>
    </row>
    <row r="8" spans="1:14" x14ac:dyDescent="0.25">
      <c r="A8">
        <v>4</v>
      </c>
      <c r="B8" t="s">
        <v>110</v>
      </c>
      <c r="C8" t="s">
        <v>111</v>
      </c>
      <c r="D8">
        <v>155813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1.2</v>
      </c>
      <c r="K8" s="3">
        <v>1</v>
      </c>
      <c r="L8" s="3">
        <v>1</v>
      </c>
      <c r="M8">
        <f>G8*Komponen!C10 + H8*Komponen!C11 + I8*Komponen!C12 + J8*Komponen!C13 + K8*Komponen!C14 + L8*Komponen!C15</f>
        <v>1.05</v>
      </c>
      <c r="N8" t="str">
        <f t="shared" si="0"/>
        <v>E</v>
      </c>
    </row>
    <row r="9" spans="1:14" x14ac:dyDescent="0.25">
      <c r="A9">
        <v>5</v>
      </c>
      <c r="B9" t="s">
        <v>112</v>
      </c>
      <c r="C9" t="s">
        <v>113</v>
      </c>
      <c r="D9">
        <v>155773</v>
      </c>
      <c r="E9" t="s">
        <v>1</v>
      </c>
      <c r="F9" t="s">
        <v>3</v>
      </c>
      <c r="G9" s="3">
        <v>76.7</v>
      </c>
      <c r="H9" s="3">
        <v>0</v>
      </c>
      <c r="I9" s="3">
        <v>0</v>
      </c>
      <c r="J9" s="3">
        <v>28</v>
      </c>
      <c r="K9" s="3">
        <v>25</v>
      </c>
      <c r="L9" s="3">
        <v>30</v>
      </c>
      <c r="M9">
        <f>G9*Komponen!C10 + H9*Komponen!C11 + I9*Komponen!C12 + J9*Komponen!C13 + K9*Komponen!C14 + L9*Komponen!C15</f>
        <v>35.005000000000003</v>
      </c>
      <c r="N9" t="str">
        <f t="shared" si="0"/>
        <v>D</v>
      </c>
    </row>
    <row r="10" spans="1:14" x14ac:dyDescent="0.25">
      <c r="A10">
        <v>6</v>
      </c>
      <c r="B10">
        <v>20230410200001</v>
      </c>
      <c r="C10" t="s">
        <v>114</v>
      </c>
      <c r="D10">
        <v>156276</v>
      </c>
      <c r="E10" t="s">
        <v>1</v>
      </c>
      <c r="F10" t="s">
        <v>3</v>
      </c>
      <c r="G10" s="3">
        <v>68.3</v>
      </c>
      <c r="H10" s="3">
        <v>0</v>
      </c>
      <c r="I10" s="3">
        <v>0</v>
      </c>
      <c r="J10" s="3">
        <v>30.6</v>
      </c>
      <c r="K10" s="3">
        <v>25</v>
      </c>
      <c r="L10" s="3">
        <v>0</v>
      </c>
      <c r="M10">
        <f>G10*Komponen!C10 + H10*Komponen!C11 + I10*Komponen!C12 + J10*Komponen!C13 + K10*Komponen!C14 + L10*Komponen!C15</f>
        <v>25.395</v>
      </c>
      <c r="N10" t="str">
        <f t="shared" si="0"/>
        <v>D</v>
      </c>
    </row>
    <row r="11" spans="1:14" x14ac:dyDescent="0.25">
      <c r="A11">
        <v>7</v>
      </c>
      <c r="B11">
        <v>20230410200002</v>
      </c>
      <c r="C11" t="s">
        <v>115</v>
      </c>
      <c r="D11">
        <v>156236</v>
      </c>
      <c r="E11" t="s">
        <v>1</v>
      </c>
      <c r="F11" t="s">
        <v>3</v>
      </c>
      <c r="G11" s="3">
        <v>91.7</v>
      </c>
      <c r="H11" s="3">
        <v>0</v>
      </c>
      <c r="I11" s="3">
        <v>0</v>
      </c>
      <c r="J11" s="3">
        <v>97.6</v>
      </c>
      <c r="K11" s="3">
        <v>25</v>
      </c>
      <c r="L11" s="3">
        <v>40</v>
      </c>
      <c r="M11">
        <f>G11*Komponen!C10 + H11*Komponen!C11 + I11*Komponen!C12 + J11*Komponen!C13 + K11*Komponen!C14 + L11*Komponen!C15</f>
        <v>57.655000000000001</v>
      </c>
      <c r="N11" t="str">
        <f t="shared" si="0"/>
        <v>C+</v>
      </c>
    </row>
    <row r="12" spans="1:14" x14ac:dyDescent="0.25">
      <c r="A12">
        <v>8</v>
      </c>
      <c r="B12">
        <v>20230410200003</v>
      </c>
      <c r="C12" t="s">
        <v>116</v>
      </c>
      <c r="D12">
        <v>156028</v>
      </c>
      <c r="E12" t="s">
        <v>1</v>
      </c>
      <c r="F12" t="s">
        <v>3</v>
      </c>
      <c r="G12" s="3">
        <v>91.7</v>
      </c>
      <c r="H12" s="3">
        <v>0</v>
      </c>
      <c r="I12" s="3">
        <v>0</v>
      </c>
      <c r="J12" s="3">
        <v>99</v>
      </c>
      <c r="K12" s="3">
        <v>90</v>
      </c>
      <c r="L12" s="3">
        <v>95</v>
      </c>
      <c r="M12">
        <f>G12*Komponen!C10 + H12*Komponen!C11 + I12*Komponen!C12 + J12*Komponen!C13 + K12*Komponen!C14 + L12*Komponen!C15</f>
        <v>94.004999999999995</v>
      </c>
      <c r="N12" t="str">
        <f t="shared" si="0"/>
        <v>A</v>
      </c>
    </row>
    <row r="13" spans="1:14" x14ac:dyDescent="0.25">
      <c r="A13">
        <v>9</v>
      </c>
      <c r="B13">
        <v>20230410200004</v>
      </c>
      <c r="C13" t="s">
        <v>117</v>
      </c>
      <c r="D13">
        <v>156351</v>
      </c>
      <c r="E13" t="s">
        <v>1</v>
      </c>
      <c r="F13" t="s">
        <v>3</v>
      </c>
      <c r="G13" s="3">
        <v>91.7</v>
      </c>
      <c r="H13" s="3">
        <v>0</v>
      </c>
      <c r="I13" s="3">
        <v>0</v>
      </c>
      <c r="J13" s="3">
        <v>100</v>
      </c>
      <c r="K13" s="3">
        <v>25</v>
      </c>
      <c r="L13" s="3">
        <v>90</v>
      </c>
      <c r="M13">
        <f>G13*Komponen!C10 + H13*Komponen!C11 + I13*Komponen!C12 + J13*Komponen!C13 + K13*Komponen!C14 + L13*Komponen!C15</f>
        <v>73.254999999999995</v>
      </c>
      <c r="N13" t="str">
        <f t="shared" si="0"/>
        <v>B+</v>
      </c>
    </row>
    <row r="14" spans="1:14" x14ac:dyDescent="0.25">
      <c r="A14">
        <v>10</v>
      </c>
      <c r="B14">
        <v>20230410200006</v>
      </c>
      <c r="C14" t="s">
        <v>118</v>
      </c>
      <c r="D14">
        <v>156882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75.2</v>
      </c>
      <c r="K14" s="3">
        <v>25</v>
      </c>
      <c r="L14" s="3">
        <v>55</v>
      </c>
      <c r="M14">
        <f>G14*Komponen!C10 + H14*Komponen!C11 + I14*Komponen!C12 + J14*Komponen!C13 + K14*Komponen!C14 + L14*Komponen!C15</f>
        <v>55.55</v>
      </c>
      <c r="N14" t="str">
        <f t="shared" si="0"/>
        <v>C+</v>
      </c>
    </row>
    <row r="15" spans="1:14" x14ac:dyDescent="0.25">
      <c r="A15">
        <v>11</v>
      </c>
      <c r="B15">
        <v>20230410200007</v>
      </c>
      <c r="C15" t="s">
        <v>119</v>
      </c>
      <c r="D15">
        <v>156210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68</v>
      </c>
      <c r="K15" s="3">
        <v>45.5</v>
      </c>
      <c r="L15" s="3">
        <v>60</v>
      </c>
      <c r="M15">
        <f>G15*Komponen!C10 + H15*Komponen!C11 + I15*Komponen!C12 + J15*Komponen!C13 + K15*Komponen!C14 + L15*Komponen!C15</f>
        <v>61.4</v>
      </c>
      <c r="N15" t="str">
        <f t="shared" si="0"/>
        <v>B-</v>
      </c>
    </row>
    <row r="16" spans="1:14" x14ac:dyDescent="0.25">
      <c r="A16">
        <v>12</v>
      </c>
      <c r="B16">
        <v>20230410200008</v>
      </c>
      <c r="C16" t="s">
        <v>120</v>
      </c>
      <c r="D16">
        <v>152770</v>
      </c>
      <c r="E16" t="s">
        <v>1</v>
      </c>
      <c r="F16" t="s">
        <v>3</v>
      </c>
      <c r="G16" s="3">
        <v>68.3</v>
      </c>
      <c r="H16" s="3">
        <v>0</v>
      </c>
      <c r="I16" s="3">
        <v>0</v>
      </c>
      <c r="J16" s="3">
        <v>46.2</v>
      </c>
      <c r="K16" s="3">
        <v>0</v>
      </c>
      <c r="L16" s="3">
        <v>0</v>
      </c>
      <c r="M16">
        <f>G16*Komponen!C10 + H16*Komponen!C11 + I16*Komponen!C12 + J16*Komponen!C13 + K16*Komponen!C14 + L16*Komponen!C15</f>
        <v>21.795000000000002</v>
      </c>
      <c r="N16" t="str">
        <f t="shared" si="0"/>
        <v>E</v>
      </c>
    </row>
    <row r="17" spans="1:14" x14ac:dyDescent="0.25">
      <c r="A17">
        <v>13</v>
      </c>
      <c r="B17">
        <v>20230410200010</v>
      </c>
      <c r="C17" t="s">
        <v>121</v>
      </c>
      <c r="D17">
        <v>156255</v>
      </c>
      <c r="E17" t="s">
        <v>1</v>
      </c>
      <c r="F17" t="s">
        <v>3</v>
      </c>
      <c r="G17" s="3">
        <v>91.7</v>
      </c>
      <c r="H17" s="3">
        <v>0</v>
      </c>
      <c r="I17" s="3">
        <v>0</v>
      </c>
      <c r="J17" s="3">
        <v>97</v>
      </c>
      <c r="K17" s="3">
        <v>70</v>
      </c>
      <c r="L17" s="3">
        <v>60</v>
      </c>
      <c r="M17">
        <f>G17*Komponen!C10 + H17*Komponen!C11 + I17*Komponen!C12 + J17*Komponen!C13 + K17*Komponen!C14 + L17*Komponen!C15</f>
        <v>77.004999999999995</v>
      </c>
      <c r="N17" t="str">
        <f t="shared" si="0"/>
        <v>A-</v>
      </c>
    </row>
    <row r="18" spans="1:14" x14ac:dyDescent="0.25">
      <c r="A18">
        <v>14</v>
      </c>
      <c r="B18">
        <v>20230410200011</v>
      </c>
      <c r="C18" t="s">
        <v>122</v>
      </c>
      <c r="D18">
        <v>156243</v>
      </c>
      <c r="E18" t="s">
        <v>1</v>
      </c>
      <c r="F18" t="s">
        <v>3</v>
      </c>
      <c r="G18" s="3">
        <v>88.3</v>
      </c>
      <c r="H18" s="3">
        <v>0</v>
      </c>
      <c r="I18" s="3">
        <v>0</v>
      </c>
      <c r="J18" s="3">
        <v>65.599999999999994</v>
      </c>
      <c r="K18" s="3">
        <v>25</v>
      </c>
      <c r="L18" s="3">
        <v>90</v>
      </c>
      <c r="M18">
        <f>G18*Komponen!C10 + H18*Komponen!C11 + I18*Komponen!C12 + J18*Komponen!C13 + K18*Komponen!C14 + L18*Komponen!C15</f>
        <v>64.144999999999996</v>
      </c>
      <c r="N18" t="str">
        <f t="shared" si="0"/>
        <v>B-</v>
      </c>
    </row>
    <row r="19" spans="1:14" x14ac:dyDescent="0.25">
      <c r="A19">
        <v>15</v>
      </c>
      <c r="B19">
        <v>20230410200012</v>
      </c>
      <c r="C19" t="s">
        <v>123</v>
      </c>
      <c r="D19">
        <v>156265</v>
      </c>
      <c r="E19" t="s">
        <v>1</v>
      </c>
      <c r="F19" t="s">
        <v>3</v>
      </c>
      <c r="G19" s="3">
        <v>91.7</v>
      </c>
      <c r="H19" s="3">
        <v>0</v>
      </c>
      <c r="I19" s="3">
        <v>0</v>
      </c>
      <c r="J19" s="3">
        <v>66</v>
      </c>
      <c r="K19" s="3">
        <v>62.5</v>
      </c>
      <c r="L19" s="3">
        <v>60</v>
      </c>
      <c r="M19">
        <f>G19*Komponen!C10 + H19*Komponen!C11 + I19*Komponen!C12 + J19*Komponen!C13 + K19*Komponen!C14 + L19*Komponen!C15</f>
        <v>67.004999999999995</v>
      </c>
      <c r="N19" t="str">
        <f t="shared" si="0"/>
        <v>B</v>
      </c>
    </row>
    <row r="20" spans="1:14" x14ac:dyDescent="0.25">
      <c r="A20">
        <v>16</v>
      </c>
      <c r="B20">
        <v>20230410200013</v>
      </c>
      <c r="C20" t="s">
        <v>124</v>
      </c>
      <c r="D20">
        <v>155126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34</v>
      </c>
      <c r="K20" s="3">
        <v>42.5</v>
      </c>
      <c r="L20" s="3">
        <v>95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25">
      <c r="A21">
        <v>17</v>
      </c>
      <c r="B21">
        <v>20230410200014</v>
      </c>
      <c r="C21" t="s">
        <v>125</v>
      </c>
      <c r="D21">
        <v>156048</v>
      </c>
      <c r="E21" t="s">
        <v>1</v>
      </c>
      <c r="F21" t="s">
        <v>3</v>
      </c>
      <c r="G21" s="3">
        <v>88.3</v>
      </c>
      <c r="H21" s="3">
        <v>0</v>
      </c>
      <c r="I21" s="3">
        <v>0</v>
      </c>
      <c r="J21" s="3">
        <v>95.8</v>
      </c>
      <c r="K21" s="3">
        <v>75</v>
      </c>
      <c r="L21" s="3">
        <v>60</v>
      </c>
      <c r="M21">
        <f>G21*Komponen!C10 + H21*Komponen!C11 + I21*Komponen!C12 + J21*Komponen!C13 + K21*Komponen!C14 + L21*Komponen!C15</f>
        <v>77.694999999999993</v>
      </c>
      <c r="N21" t="str">
        <f t="shared" si="0"/>
        <v>A-</v>
      </c>
    </row>
    <row r="22" spans="1:14" x14ac:dyDescent="0.25">
      <c r="A22">
        <v>18</v>
      </c>
      <c r="B22">
        <v>20230410200015</v>
      </c>
      <c r="C22" t="s">
        <v>126</v>
      </c>
      <c r="D22">
        <v>153581</v>
      </c>
      <c r="E22" t="s">
        <v>1</v>
      </c>
      <c r="F22" t="s">
        <v>3</v>
      </c>
      <c r="G22" s="3">
        <v>91.7</v>
      </c>
      <c r="H22" s="3">
        <v>0</v>
      </c>
      <c r="I22" s="3">
        <v>0</v>
      </c>
      <c r="J22" s="3">
        <v>98.6</v>
      </c>
      <c r="K22" s="3">
        <v>25</v>
      </c>
      <c r="L22" s="3">
        <v>60</v>
      </c>
      <c r="M22">
        <f>G22*Komponen!C10 + H22*Komponen!C11 + I22*Komponen!C12 + J22*Komponen!C13 + K22*Komponen!C14 + L22*Komponen!C15</f>
        <v>63.905000000000001</v>
      </c>
      <c r="N22" t="str">
        <f t="shared" si="0"/>
        <v>B-</v>
      </c>
    </row>
    <row r="23" spans="1:14" x14ac:dyDescent="0.25">
      <c r="A23">
        <v>19</v>
      </c>
      <c r="B23">
        <v>20230410200017</v>
      </c>
      <c r="C23" t="s">
        <v>127</v>
      </c>
      <c r="D23">
        <v>156237</v>
      </c>
      <c r="E23" t="s">
        <v>1</v>
      </c>
      <c r="F23" t="s">
        <v>3</v>
      </c>
      <c r="G23" s="3">
        <v>91.7</v>
      </c>
      <c r="H23" s="3">
        <v>0</v>
      </c>
      <c r="I23" s="3">
        <v>0</v>
      </c>
      <c r="J23" s="3">
        <v>100</v>
      </c>
      <c r="K23" s="3">
        <v>53.5</v>
      </c>
      <c r="L23" s="3">
        <v>85</v>
      </c>
      <c r="M23">
        <f>G23*Komponen!C10 + H23*Komponen!C11 + I23*Komponen!C12 + J23*Komponen!C13 + K23*Komponen!C14 + L23*Komponen!C15</f>
        <v>80.305000000000007</v>
      </c>
      <c r="N23" t="str">
        <f t="shared" si="0"/>
        <v>A</v>
      </c>
    </row>
    <row r="24" spans="1:14" x14ac:dyDescent="0.25">
      <c r="A24">
        <v>20</v>
      </c>
      <c r="B24">
        <v>20230410200020</v>
      </c>
      <c r="C24" t="s">
        <v>128</v>
      </c>
      <c r="D24">
        <v>156064</v>
      </c>
      <c r="E24" t="s">
        <v>1</v>
      </c>
      <c r="F24" t="s">
        <v>3</v>
      </c>
      <c r="G24" s="3">
        <v>91.7</v>
      </c>
      <c r="H24" s="3">
        <v>0</v>
      </c>
      <c r="I24" s="3">
        <v>0</v>
      </c>
      <c r="J24" s="3">
        <v>98.6</v>
      </c>
      <c r="K24" s="3">
        <v>40.5</v>
      </c>
      <c r="L24" s="3">
        <v>85</v>
      </c>
      <c r="M24">
        <f>G24*Komponen!C10 + H24*Komponen!C11 + I24*Komponen!C12 + J24*Komponen!C13 + K24*Komponen!C14 + L24*Komponen!C15</f>
        <v>76.055000000000007</v>
      </c>
      <c r="N24" t="str">
        <f t="shared" si="0"/>
        <v>A-</v>
      </c>
    </row>
    <row r="25" spans="1:14" x14ac:dyDescent="0.25">
      <c r="A25">
        <v>21</v>
      </c>
      <c r="B25">
        <v>20230410200021</v>
      </c>
      <c r="C25" t="s">
        <v>129</v>
      </c>
      <c r="D25">
        <v>156270</v>
      </c>
      <c r="E25" t="s">
        <v>1</v>
      </c>
      <c r="F25" t="s">
        <v>3</v>
      </c>
      <c r="G25" s="3">
        <v>91.7</v>
      </c>
      <c r="H25" s="3">
        <v>0</v>
      </c>
      <c r="I25" s="3">
        <v>0</v>
      </c>
      <c r="J25" s="3">
        <v>83</v>
      </c>
      <c r="K25" s="3">
        <v>45</v>
      </c>
      <c r="L25" s="3">
        <v>60</v>
      </c>
      <c r="M25">
        <f>G25*Komponen!C10 + H25*Komponen!C11 + I25*Komponen!C12 + J25*Komponen!C13 + K25*Komponen!C14 + L25*Komponen!C15</f>
        <v>66.004999999999995</v>
      </c>
      <c r="N25" t="str">
        <f t="shared" si="0"/>
        <v>B</v>
      </c>
    </row>
    <row r="26" spans="1:14" x14ac:dyDescent="0.25">
      <c r="A26">
        <v>22</v>
      </c>
      <c r="B26">
        <v>20230410200022</v>
      </c>
      <c r="C26" t="s">
        <v>130</v>
      </c>
      <c r="D26">
        <v>156262</v>
      </c>
      <c r="E26" t="s">
        <v>1</v>
      </c>
      <c r="F26" t="s">
        <v>3</v>
      </c>
      <c r="G26" s="3">
        <v>88.3</v>
      </c>
      <c r="H26" s="3">
        <v>0</v>
      </c>
      <c r="I26" s="3">
        <v>0</v>
      </c>
      <c r="J26" s="3">
        <v>68</v>
      </c>
      <c r="K26" s="3">
        <v>37.5</v>
      </c>
      <c r="L26" s="3">
        <v>75</v>
      </c>
      <c r="M26">
        <f>G26*Komponen!C10 + H26*Komponen!C11 + I26*Komponen!C12 + J26*Komponen!C13 + K26*Komponen!C14 + L26*Komponen!C15</f>
        <v>63.994999999999997</v>
      </c>
      <c r="N26" t="str">
        <f t="shared" si="0"/>
        <v>B-</v>
      </c>
    </row>
    <row r="27" spans="1:14" x14ac:dyDescent="0.25">
      <c r="A27">
        <v>23</v>
      </c>
      <c r="B27">
        <v>20230410200023</v>
      </c>
      <c r="C27" t="s">
        <v>131</v>
      </c>
      <c r="D27">
        <v>154666</v>
      </c>
      <c r="E27" t="s">
        <v>1</v>
      </c>
      <c r="F27" t="s">
        <v>3</v>
      </c>
      <c r="G27" s="3">
        <v>91.7</v>
      </c>
      <c r="H27" s="3">
        <v>0</v>
      </c>
      <c r="I27" s="3">
        <v>0</v>
      </c>
      <c r="J27" s="3">
        <v>96.4</v>
      </c>
      <c r="K27" s="3">
        <v>51</v>
      </c>
      <c r="L27" s="3">
        <v>60</v>
      </c>
      <c r="M27">
        <f>G27*Komponen!C10 + H27*Komponen!C11 + I27*Komponen!C12 + J27*Komponen!C13 + K27*Komponen!C14 + L27*Komponen!C15</f>
        <v>71.155000000000001</v>
      </c>
      <c r="N27" t="str">
        <f t="shared" si="0"/>
        <v>B+</v>
      </c>
    </row>
    <row r="28" spans="1:14" x14ac:dyDescent="0.25">
      <c r="A28">
        <v>24</v>
      </c>
      <c r="B28">
        <v>20230410200024</v>
      </c>
      <c r="C28" t="s">
        <v>132</v>
      </c>
      <c r="D28">
        <v>152164</v>
      </c>
      <c r="E28" t="s">
        <v>1</v>
      </c>
      <c r="F28" t="s">
        <v>3</v>
      </c>
      <c r="G28" s="3">
        <v>88.3</v>
      </c>
      <c r="H28" s="3">
        <v>0</v>
      </c>
      <c r="I28" s="3">
        <v>0</v>
      </c>
      <c r="J28" s="3">
        <v>100</v>
      </c>
      <c r="K28" s="3">
        <v>45.5</v>
      </c>
      <c r="L28" s="3">
        <v>70</v>
      </c>
      <c r="M28">
        <f>G28*Komponen!C10 + H28*Komponen!C11 + I28*Komponen!C12 + J28*Komponen!C13 + K28*Komponen!C14 + L28*Komponen!C15</f>
        <v>72.894999999999996</v>
      </c>
      <c r="N28" t="str">
        <f t="shared" si="0"/>
        <v>B+</v>
      </c>
    </row>
    <row r="29" spans="1:14" x14ac:dyDescent="0.25">
      <c r="A29">
        <v>25</v>
      </c>
      <c r="B29">
        <v>20230410200025</v>
      </c>
      <c r="C29" t="s">
        <v>133</v>
      </c>
      <c r="D29">
        <v>155818</v>
      </c>
      <c r="E29" t="s">
        <v>1</v>
      </c>
      <c r="F29" t="s">
        <v>3</v>
      </c>
      <c r="G29" s="3">
        <v>91.7</v>
      </c>
      <c r="H29" s="3">
        <v>0</v>
      </c>
      <c r="I29" s="3">
        <v>0</v>
      </c>
      <c r="J29" s="3">
        <v>82</v>
      </c>
      <c r="K29" s="3">
        <v>25</v>
      </c>
      <c r="L29" s="3">
        <v>55</v>
      </c>
      <c r="M29">
        <f>G29*Komponen!C10 + H29*Komponen!C11 + I29*Komponen!C12 + J29*Komponen!C13 + K29*Komponen!C14 + L29*Komponen!C15</f>
        <v>58.255000000000003</v>
      </c>
      <c r="N29" t="str">
        <f t="shared" si="0"/>
        <v>C+</v>
      </c>
    </row>
    <row r="30" spans="1:14" x14ac:dyDescent="0.25">
      <c r="A30">
        <v>26</v>
      </c>
      <c r="B30">
        <v>20230410200026</v>
      </c>
      <c r="C30" t="s">
        <v>134</v>
      </c>
      <c r="D30">
        <v>155860</v>
      </c>
      <c r="E30" t="s">
        <v>1</v>
      </c>
      <c r="F30" t="s">
        <v>3</v>
      </c>
      <c r="G30" s="3">
        <v>88.3</v>
      </c>
      <c r="H30" s="3">
        <v>0</v>
      </c>
      <c r="I30" s="3">
        <v>0</v>
      </c>
      <c r="J30" s="3">
        <v>82</v>
      </c>
      <c r="K30" s="3">
        <v>69.5</v>
      </c>
      <c r="L30" s="3">
        <v>65</v>
      </c>
      <c r="M30">
        <f>G30*Komponen!C10 + H30*Komponen!C11 + I30*Komponen!C12 + J30*Komponen!C13 + K30*Komponen!C14 + L30*Komponen!C15</f>
        <v>74.094999999999999</v>
      </c>
      <c r="N30" t="str">
        <f t="shared" si="0"/>
        <v>B+</v>
      </c>
    </row>
    <row r="31" spans="1:14" x14ac:dyDescent="0.25">
      <c r="A31">
        <v>27</v>
      </c>
      <c r="B31">
        <v>20230410200027</v>
      </c>
      <c r="C31" t="s">
        <v>135</v>
      </c>
      <c r="D31">
        <v>156049</v>
      </c>
      <c r="E31" t="s">
        <v>1</v>
      </c>
      <c r="F31" t="s">
        <v>3</v>
      </c>
      <c r="G31" s="3">
        <v>91.7</v>
      </c>
      <c r="H31" s="3">
        <v>0</v>
      </c>
      <c r="I31" s="3">
        <v>0</v>
      </c>
      <c r="J31" s="3">
        <v>82</v>
      </c>
      <c r="K31" s="3">
        <v>100</v>
      </c>
      <c r="L31" s="3">
        <v>55</v>
      </c>
      <c r="M31">
        <f>G31*Komponen!C10 + H31*Komponen!C11 + I31*Komponen!C12 + J31*Komponen!C13 + K31*Komponen!C14 + L31*Komponen!C15</f>
        <v>80.754999999999995</v>
      </c>
      <c r="N31" t="str">
        <f t="shared" si="0"/>
        <v>A</v>
      </c>
    </row>
    <row r="32" spans="1:14" x14ac:dyDescent="0.25">
      <c r="A32">
        <v>28</v>
      </c>
      <c r="B32">
        <v>20230410200028</v>
      </c>
      <c r="C32" t="s">
        <v>136</v>
      </c>
      <c r="D32">
        <v>155815</v>
      </c>
      <c r="E32" t="s">
        <v>1</v>
      </c>
      <c r="F32" t="s">
        <v>3</v>
      </c>
      <c r="G32" s="3">
        <v>91.7</v>
      </c>
      <c r="H32" s="3">
        <v>0</v>
      </c>
      <c r="I32" s="3">
        <v>0</v>
      </c>
      <c r="J32" s="3">
        <v>82</v>
      </c>
      <c r="K32" s="3">
        <v>73</v>
      </c>
      <c r="L32" s="3">
        <v>65</v>
      </c>
      <c r="M32">
        <f>G32*Komponen!C10 + H32*Komponen!C11 + I32*Komponen!C12 + J32*Komponen!C13 + K32*Komponen!C14 + L32*Komponen!C15</f>
        <v>75.655000000000001</v>
      </c>
      <c r="N32" t="str">
        <f t="shared" si="0"/>
        <v>A-</v>
      </c>
    </row>
    <row r="33" spans="1:14" x14ac:dyDescent="0.25">
      <c r="A33">
        <v>29</v>
      </c>
      <c r="B33">
        <v>20230410200029</v>
      </c>
      <c r="C33" t="s">
        <v>137</v>
      </c>
      <c r="D33">
        <v>155826</v>
      </c>
      <c r="E33" t="s">
        <v>1</v>
      </c>
      <c r="F33" t="s">
        <v>3</v>
      </c>
      <c r="G33" s="3">
        <v>88.3</v>
      </c>
      <c r="H33" s="3">
        <v>0</v>
      </c>
      <c r="I33" s="3">
        <v>0</v>
      </c>
      <c r="J33" s="3">
        <v>82</v>
      </c>
      <c r="K33" s="3">
        <v>83</v>
      </c>
      <c r="L33" s="3">
        <v>65</v>
      </c>
      <c r="M33">
        <f>G33*Komponen!C10 + H33*Komponen!C11 + I33*Komponen!C12 + J33*Komponen!C13 + K33*Komponen!C14 + L33*Komponen!C15</f>
        <v>78.144999999999996</v>
      </c>
      <c r="N33" t="str">
        <f t="shared" si="0"/>
        <v>A-</v>
      </c>
    </row>
    <row r="34" spans="1:14" x14ac:dyDescent="0.25">
      <c r="A34">
        <v>30</v>
      </c>
      <c r="B34">
        <v>20230410200030</v>
      </c>
      <c r="C34" t="s">
        <v>138</v>
      </c>
      <c r="D34">
        <v>152578</v>
      </c>
      <c r="E34" t="s">
        <v>1</v>
      </c>
      <c r="F34" t="s">
        <v>3</v>
      </c>
      <c r="G34" s="3">
        <v>88.3</v>
      </c>
      <c r="H34" s="3">
        <v>0</v>
      </c>
      <c r="I34" s="3">
        <v>0</v>
      </c>
      <c r="J34" s="3">
        <v>80</v>
      </c>
      <c r="K34" s="3">
        <v>25</v>
      </c>
      <c r="L34" s="3">
        <v>35</v>
      </c>
      <c r="M34">
        <f>G34*Komponen!C10 + H34*Komponen!C11 + I34*Komponen!C12 + J34*Komponen!C13 + K34*Komponen!C14 + L34*Komponen!C15</f>
        <v>51.244999999999997</v>
      </c>
      <c r="N34" t="str">
        <f t="shared" si="0"/>
        <v>C</v>
      </c>
    </row>
    <row r="35" spans="1:14" x14ac:dyDescent="0.25">
      <c r="A35">
        <v>31</v>
      </c>
      <c r="B35">
        <v>20230410200031</v>
      </c>
      <c r="C35" t="s">
        <v>139</v>
      </c>
      <c r="D35">
        <v>152627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77.599999999999994</v>
      </c>
      <c r="K35" s="3">
        <v>25</v>
      </c>
      <c r="L35" s="3">
        <v>45</v>
      </c>
      <c r="M35">
        <f>G35*Komponen!C10 + H35*Komponen!C11 + I35*Komponen!C12 + J35*Komponen!C13 + K35*Komponen!C14 + L35*Komponen!C15</f>
        <v>53.15</v>
      </c>
      <c r="N35" t="str">
        <f t="shared" si="0"/>
        <v>C</v>
      </c>
    </row>
    <row r="36" spans="1:14" x14ac:dyDescent="0.25">
      <c r="A36">
        <v>32</v>
      </c>
      <c r="B36">
        <v>20230410200032</v>
      </c>
      <c r="C36" t="s">
        <v>140</v>
      </c>
      <c r="D36">
        <v>156282</v>
      </c>
      <c r="E36" t="s">
        <v>1</v>
      </c>
      <c r="F36" t="s">
        <v>3</v>
      </c>
      <c r="G36" s="3">
        <v>91.7</v>
      </c>
      <c r="H36" s="3">
        <v>0</v>
      </c>
      <c r="I36" s="3">
        <v>0</v>
      </c>
      <c r="J36" s="3">
        <v>82</v>
      </c>
      <c r="K36" s="3">
        <v>45.5</v>
      </c>
      <c r="L36" s="3">
        <v>55</v>
      </c>
      <c r="M36">
        <f>G36*Komponen!C10 + H36*Komponen!C11 + I36*Komponen!C12 + J36*Komponen!C13 + K36*Komponen!C14 + L36*Komponen!C15</f>
        <v>64.405000000000001</v>
      </c>
      <c r="N36" t="str">
        <f t="shared" si="0"/>
        <v>B-</v>
      </c>
    </row>
    <row r="37" spans="1:14" x14ac:dyDescent="0.25">
      <c r="A37">
        <v>33</v>
      </c>
      <c r="B37">
        <v>20230410200033</v>
      </c>
      <c r="C37" t="s">
        <v>141</v>
      </c>
      <c r="D37">
        <v>155194</v>
      </c>
      <c r="E37" t="s">
        <v>1</v>
      </c>
      <c r="F37" t="s">
        <v>3</v>
      </c>
      <c r="G37" s="3">
        <v>88.3</v>
      </c>
      <c r="H37" s="3">
        <v>0</v>
      </c>
      <c r="I37" s="3">
        <v>0</v>
      </c>
      <c r="J37" s="3">
        <v>93.8</v>
      </c>
      <c r="K37" s="3">
        <v>30</v>
      </c>
      <c r="L37" s="3">
        <v>55</v>
      </c>
      <c r="M37">
        <f>G37*Komponen!C10 + H37*Komponen!C11 + I37*Komponen!C12 + J37*Komponen!C13 + K37*Komponen!C14 + L37*Komponen!C15</f>
        <v>62.195</v>
      </c>
      <c r="N37" t="str">
        <f t="shared" si="0"/>
        <v>B-</v>
      </c>
    </row>
    <row r="38" spans="1:14" x14ac:dyDescent="0.25">
      <c r="A38">
        <v>34</v>
      </c>
      <c r="B38">
        <v>20230410200034</v>
      </c>
      <c r="C38" t="s">
        <v>142</v>
      </c>
      <c r="D38">
        <v>155933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34</v>
      </c>
      <c r="K38" s="3">
        <v>50</v>
      </c>
      <c r="L38" s="3">
        <v>55</v>
      </c>
      <c r="M38">
        <f>G38*Komponen!C10 + H38*Komponen!C11 + I38*Komponen!C12 + J38*Komponen!C13 + K38*Komponen!C14 + L38*Komponen!C15</f>
        <v>52.75</v>
      </c>
      <c r="N3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2025-02-03T04:24:11Z</dcterms:created>
  <dcterms:modified xsi:type="dcterms:W3CDTF">2025-02-03T04:27:21Z</dcterms:modified>
  <cp:category>nilai</cp:category>
</cp:coreProperties>
</file>