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0B6B070-6D0D-4EE8-9714-BBFE285D18E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<sst xmlns="http://schemas.openxmlformats.org/spreadsheetml/2006/main" count="225" uniqueCount="161">
  <si>
    <t>KODE MK</t>
  </si>
  <si>
    <t>D1C2A35B</t>
  </si>
  <si>
    <t>NAMA MK</t>
  </si>
  <si>
    <t>PERENCANAAN DAN PENGELOLAAN TRANSPORTASI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</si>
  <si>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</si>
  <si>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</si>
  <si>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</si>
  <si>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</si>
  <si>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</si>
  <si>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</si>
  <si>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</si>
  <si>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</si>
  <si>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SRI RAHMI YULIANTI, ST., MU., RP.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</si>
  <si>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</si>
  <si>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</si>
  <si>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</si>
  <si>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</si>
  <si>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</si>
  <si>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</si>
  <si>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</si>
  <si>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</si>
  <si>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</si>
  <si>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</si>
  <si>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</si>
  <si>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</si>
  <si>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</si>
  <si>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</si>
  <si>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</si>
  <si>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</si>
  <si>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</si>
  <si>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</si>
  <si>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</si>
  <si>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</si>
  <si>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</si>
  <si>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</si>
  <si>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</si>
  <si>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</si>
  <si>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</si>
  <si>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</si>
  <si>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</si>
  <si>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</si>
  <si>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</si>
  <si>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</si>
  <si>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</si>
  <si>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</si>
  <si>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</si>
  <si>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</si>
  <si>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</si>
  <si>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</si>
  <si>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</si>
  <si>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</si>
  <si>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</si>
  <si>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</si>
  <si>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</si>
  <si>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</si>
  <si>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</si>
  <si>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</si>
  <si>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</si>
  <si>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</si>
  <si>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</si>
  <si>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</si>
  <si>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</si>
  <si>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</si>
  <si>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</si>
  <si>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</si>
  <si>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DAN PENGELOLAAN TRANSPORTASI (D1C2A35B)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</si>
  <si>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</si>
  <si>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</si>
  <si>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</si>
  <si>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</si>
  <si>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</si>
  <si>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</si>
  <si>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</si>
  <si>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</si>
  <si>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</si>
  <si>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2020D1C026</t>
  </si>
  <si>
    <t>RISKI ASMARA BARUNA</t>
  </si>
  <si>
    <t>2020D1C056</t>
  </si>
  <si>
    <t>RAHMAT GIBI</t>
  </si>
  <si>
    <t>2021D1C002</t>
  </si>
  <si>
    <t>MUHAMMAD ILHAM SATRIA AHSANI</t>
  </si>
  <si>
    <t>2021D1C004</t>
  </si>
  <si>
    <t>DEDE JAYATAMA SHAKTY</t>
  </si>
  <si>
    <t>2021D1C005</t>
  </si>
  <si>
    <t>LALU ONENGAN HADIYULLAH</t>
  </si>
  <si>
    <t>2021D1C008</t>
  </si>
  <si>
    <t>RIFQY IMAM WAHYUDI</t>
  </si>
  <si>
    <t>2021D1C011</t>
  </si>
  <si>
    <t>ADINDA DESTRIANISA</t>
  </si>
  <si>
    <t>2021D1C013</t>
  </si>
  <si>
    <t>AHYAR</t>
  </si>
  <si>
    <t>2021D1C014</t>
  </si>
  <si>
    <t>AMERYYA TRI BUDIARNI</t>
  </si>
  <si>
    <t>2021D1C020</t>
  </si>
  <si>
    <t>DINAH AMALIYAH PUTRI</t>
  </si>
  <si>
    <t>2021D1C021</t>
  </si>
  <si>
    <t>DINDA NABILLA</t>
  </si>
  <si>
    <t>2021D1C023</t>
  </si>
  <si>
    <t>GINA SHOFYANA TAMELAPUTRI</t>
  </si>
  <si>
    <t>2021D1C024</t>
  </si>
  <si>
    <t>HARYANTO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</si>
  <si>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</si>
  <si>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</si>
  <si>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</si>
  <si>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</si>
  <si>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</si>
  <si>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</si>
  <si>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</si>
  <si>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</si>
  <si>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2022D1C034</t>
  </si>
  <si>
    <t>AMELIA</t>
  </si>
  <si>
    <t>2022D1C036</t>
  </si>
  <si>
    <t>MARNI HUSMITA</t>
  </si>
  <si>
    <t>2022D1C039</t>
  </si>
  <si>
    <t>DENDA RIRATIH</t>
  </si>
  <si>
    <t>2022D1C041</t>
  </si>
  <si>
    <t>PUTRI MARDIAH</t>
  </si>
  <si>
    <t>2022D1C043</t>
  </si>
  <si>
    <t>REZA YUDI CANDRA</t>
  </si>
  <si>
    <t xml:space="preserve">Basic Concepts, Transportation Development and Approach System </t>
  </si>
  <si>
    <t>Transportation Issues and Road Classification</t>
  </si>
  <si>
    <t>Roadway Capacity Calculation</t>
  </si>
  <si>
    <t>Road Hierarchy and Classification</t>
  </si>
  <si>
    <t xml:space="preserve">Transportation Planning Concept I </t>
  </si>
  <si>
    <t xml:space="preserve">Calculation of Trip Generation and Attraction </t>
  </si>
  <si>
    <t>Mid-Term Exam</t>
  </si>
  <si>
    <t>Characteristics, Inventory and Types of Parking</t>
  </si>
  <si>
    <t>Parking Calculation and Management</t>
  </si>
  <si>
    <t>Material Exchange (Case Study of Parking Aboard)</t>
  </si>
  <si>
    <t>Urban Transportation Planning</t>
  </si>
  <si>
    <t>Transportation and Regional Development</t>
  </si>
  <si>
    <t>TOD (Transit Oriented Development) - Traffic Management</t>
  </si>
  <si>
    <t>Evaluation of Mandatory Assignments and Discussion</t>
  </si>
  <si>
    <t xml:space="preserve">Final Exam </t>
  </si>
  <si>
    <t>Semester Learning Plan</t>
  </si>
  <si>
    <t>RPS Perencanaan dan Pengelolaan Transportasi</t>
  </si>
  <si>
    <t>Pengertian Dasar, Perkembangan Transportasi, Pendekatan Sistem Transportasi</t>
  </si>
  <si>
    <t>Isu Transportasi dan Klasifikasi Jalan</t>
  </si>
  <si>
    <t>Perhitungan Kapasitas Ruas Jalan</t>
  </si>
  <si>
    <t>Hierarki dan Kelas Jalan</t>
  </si>
  <si>
    <t>Konsep Perencanaan Transportasi I</t>
  </si>
  <si>
    <t>Menghitung Bangkitan dan Tarikan Pergerakan (lanjutan)</t>
  </si>
  <si>
    <t xml:space="preserve">Karakteristik, Inventarisasi dan Jenis Parkir </t>
  </si>
  <si>
    <t xml:space="preserve">Perhitungan dan Manajemen Parkir </t>
  </si>
  <si>
    <t>Tukar Materi (Studi Kasus Parkir di Luar Negeri)</t>
  </si>
  <si>
    <t>Transportasi Perencanaan Kota</t>
  </si>
  <si>
    <t>Transportasi dan Pengembangan Wilayah</t>
  </si>
  <si>
    <t xml:space="preserve">Manajemen Lalu Lintas TOD </t>
  </si>
  <si>
    <t xml:space="preserve">Evaluasi Tugas Wajib dan Diskusi </t>
  </si>
  <si>
    <t>terial as a whole in a project, worked on according to the specified case study:</t>
  </si>
  <si>
    <t>Pemberian soal/ studi kasus yang diberikan pada sesi akhir pertemuan sebagai bentuk evaluasi pembelajaran</t>
  </si>
  <si>
    <t>Provision of questions/case studies given at the end of the session as a form of learning evaluation.</t>
  </si>
  <si>
    <t>Menerapkan materi perkuliahan pada studi kasus relevan dengan melakukan perhitungan data, proses analisis dan interpretasi</t>
  </si>
  <si>
    <t>Apply the relevant material - case studies by performing data calculations, analysis processes, and interpretation</t>
  </si>
  <si>
    <t>Evaluasi materi kuliah yang telah diberikan pada soal ujian</t>
  </si>
  <si>
    <t>Material evaluation</t>
  </si>
  <si>
    <t>Rangkuman seluruh materi perkuliahan dalam beberapa soal ujian</t>
  </si>
  <si>
    <t>A summary of all lecture material in the form of several exam questions</t>
  </si>
  <si>
    <t xml:space="preserve">Merangkum materi secara keseluruhan dalam sebuah project,dikerjakan sesuai studi kasus yang ditentukan: https://drive.google.com/drive/u/0/folders/1cjU1TD9cgblSlyzwJ9pUH41HYc5SE0aH </t>
  </si>
  <si>
    <t>Memberikan dasar-dasar pengetahuan ilmu perencanaan transportasi fenomena pertumbuhan, perkembangan dan permasalah transportasi beserta analisis dan arahannya melalui proses diskusi dan penyelesaian tugas.</t>
  </si>
  <si>
    <t>Provides basic knowledge of transportation planning, phenomena of growth, development and transportation problems along with analysis and 
direction through the process of discussion and task completion.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</si>
</sst>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135</v>
      </c>
      <c r="C10" s="3" t="s">
        <v>134</v>
      </c>
      <c r="D10">
        <v>1234582566</v>
      </c>
    </row>
    <row r="11" spans="1:4" x14ac:dyDescent="0.25">
      <c r="A11">
        <v>2</v>
      </c>
      <c r="B11" s="3" t="s">
        <v>136</v>
      </c>
      <c r="C11" s="3" t="s">
        <v>119</v>
      </c>
      <c r="D11">
        <v>1234582566</v>
      </c>
    </row>
    <row r="12" spans="1:4" x14ac:dyDescent="0.25">
      <c r="A12">
        <v>3</v>
      </c>
      <c r="B12" s="3" t="s">
        <v>137</v>
      </c>
      <c r="C12" s="3" t="s">
        <v>120</v>
      </c>
      <c r="D12">
        <v>1234582566</v>
      </c>
    </row>
    <row r="13" spans="1:4" x14ac:dyDescent="0.25">
      <c r="A13">
        <v>4</v>
      </c>
      <c r="B13" s="3" t="s">
        <v>138</v>
      </c>
      <c r="C13" s="3" t="s">
        <v>121</v>
      </c>
      <c r="D13">
        <v>1234582566</v>
      </c>
    </row>
    <row r="14" spans="1:4" x14ac:dyDescent="0.25">
      <c r="A14">
        <v>5</v>
      </c>
      <c r="B14" s="3" t="s">
        <v>139</v>
      </c>
      <c r="C14" s="3" t="s">
        <v>122</v>
      </c>
      <c r="D14">
        <v>1234582566</v>
      </c>
    </row>
    <row r="15" spans="1:4" x14ac:dyDescent="0.25">
      <c r="A15">
        <v>6</v>
      </c>
      <c r="B15" s="3" t="s">
        <v>140</v>
      </c>
      <c r="C15" s="3" t="s">
        <v>123</v>
      </c>
      <c r="D15">
        <v>1234582566</v>
      </c>
    </row>
    <row r="16" spans="1:4" x14ac:dyDescent="0.25">
      <c r="A16">
        <v>7</v>
      </c>
      <c r="B16" s="3" t="s">
        <v>141</v>
      </c>
      <c r="C16" s="3" t="s">
        <v>124</v>
      </c>
      <c r="D16">
        <v>1234582566</v>
      </c>
    </row>
    <row r="17" spans="1:4" x14ac:dyDescent="0.25">
      <c r="A17">
        <v>8</v>
      </c>
      <c r="B17" s="3" t="s">
        <v>71</v>
      </c>
      <c r="C17" s="3" t="s">
        <v>125</v>
      </c>
      <c r="D17">
        <v>1234582566</v>
      </c>
    </row>
    <row r="18" spans="1:4" x14ac:dyDescent="0.25">
      <c r="A18">
        <v>9</v>
      </c>
      <c r="B18" s="3" t="s">
        <v>142</v>
      </c>
      <c r="C18" s="3" t="s">
        <v>126</v>
      </c>
      <c r="D18">
        <v>1234582566</v>
      </c>
    </row>
    <row r="19" spans="1:4" x14ac:dyDescent="0.25">
      <c r="A19">
        <v>10</v>
      </c>
      <c r="B19" s="3" t="s">
        <v>143</v>
      </c>
      <c r="C19" s="3" t="s">
        <v>127</v>
      </c>
      <c r="D19">
        <v>1234582566</v>
      </c>
    </row>
    <row r="20" spans="1:4" x14ac:dyDescent="0.25">
      <c r="A20">
        <v>11</v>
      </c>
      <c r="B20" s="3" t="s">
        <v>144</v>
      </c>
      <c r="C20" s="3" t="s">
        <v>128</v>
      </c>
      <c r="D20">
        <v>1234582566</v>
      </c>
    </row>
    <row r="21" spans="1:4" x14ac:dyDescent="0.25">
      <c r="A21">
        <v>12</v>
      </c>
      <c r="B21" s="3" t="s">
        <v>145</v>
      </c>
      <c r="C21" s="3" t="s">
        <v>129</v>
      </c>
      <c r="D21">
        <v>1234582566</v>
      </c>
    </row>
    <row r="22" spans="1:4" x14ac:dyDescent="0.25">
      <c r="A22">
        <v>13</v>
      </c>
      <c r="B22" s="3" t="s">
        <v>146</v>
      </c>
      <c r="C22" s="3" t="s">
        <v>130</v>
      </c>
      <c r="D22">
        <v>1234582566</v>
      </c>
    </row>
    <row r="23" spans="1:4" x14ac:dyDescent="0.25">
      <c r="A23">
        <v>14</v>
      </c>
      <c r="B23" s="3" t="s">
        <v>147</v>
      </c>
      <c r="C23" s="3" t="s">
        <v>131</v>
      </c>
      <c r="D23">
        <v>1234582566</v>
      </c>
    </row>
    <row r="24" spans="1:4" x14ac:dyDescent="0.25">
      <c r="A24">
        <v>15</v>
      </c>
      <c r="B24" s="3" t="s">
        <v>148</v>
      </c>
      <c r="C24" s="3" t="s">
        <v>132</v>
      </c>
      <c r="D24">
        <v>1234582566</v>
      </c>
    </row>
    <row r="25" spans="1:4" x14ac:dyDescent="0.25">
      <c r="A25">
        <v>16</v>
      </c>
      <c r="B25" s="3" t="s">
        <v>72</v>
      </c>
      <c r="C25" s="3" t="s">
        <v>133</v>
      </c>
      <c r="D25">
        <v>1234582566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75" x14ac:dyDescent="0.25">
      <c r="A10">
        <v>1</v>
      </c>
      <c r="B10" t="s">
        <v>59</v>
      </c>
      <c r="C10" s="9">
        <v>0</v>
      </c>
      <c r="D10" s="11" t="s">
        <v>159</v>
      </c>
      <c r="E10" s="11" t="s">
        <v>160</v>
      </c>
      <c r="F10">
        <v>1234582566</v>
      </c>
    </row>
    <row r="11" spans="1:6" x14ac:dyDescent="0.25">
      <c r="A11">
        <v>2</v>
      </c>
      <c r="B11" t="s">
        <v>60</v>
      </c>
      <c r="C11" s="9">
        <v>0.3</v>
      </c>
      <c r="D11" s="3" t="s">
        <v>158</v>
      </c>
      <c r="E11" s="3" t="s">
        <v>149</v>
      </c>
      <c r="F11">
        <v>1234582566</v>
      </c>
    </row>
    <row r="12" spans="1:6" x14ac:dyDescent="0.25">
      <c r="A12">
        <v>3</v>
      </c>
      <c r="B12" t="s">
        <v>61</v>
      </c>
      <c r="C12" s="9">
        <v>0.1</v>
      </c>
      <c r="D12" s="3" t="s">
        <v>150</v>
      </c>
      <c r="E12" s="3" t="s">
        <v>151</v>
      </c>
      <c r="F12">
        <v>1234582566</v>
      </c>
    </row>
    <row r="13" spans="1:6" x14ac:dyDescent="0.25">
      <c r="A13">
        <v>4</v>
      </c>
      <c r="B13" t="s">
        <v>62</v>
      </c>
      <c r="C13" s="9">
        <v>0.2</v>
      </c>
      <c r="D13" s="3" t="s">
        <v>152</v>
      </c>
      <c r="E13" s="3" t="s">
        <v>153</v>
      </c>
      <c r="F13">
        <v>1234582566</v>
      </c>
    </row>
    <row r="14" spans="1:6" x14ac:dyDescent="0.25">
      <c r="A14">
        <v>5</v>
      </c>
      <c r="B14" t="s">
        <v>63</v>
      </c>
      <c r="C14" s="9">
        <v>0.2</v>
      </c>
      <c r="D14" s="3" t="s">
        <v>154</v>
      </c>
      <c r="E14" s="3" t="s">
        <v>155</v>
      </c>
      <c r="F14">
        <v>1234582566</v>
      </c>
    </row>
    <row r="15" spans="1:6" x14ac:dyDescent="0.25">
      <c r="A15">
        <v>6</v>
      </c>
      <c r="B15" t="s">
        <v>64</v>
      </c>
      <c r="C15" s="9">
        <v>0.2</v>
      </c>
      <c r="D15" s="3" t="s">
        <v>156</v>
      </c>
      <c r="E15" s="3" t="s">
        <v>157</v>
      </c>
      <c r="F15">
        <v>1234582566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zoomScaleNormal="100" workbookViewId="0">
      <selection activeCell="O1" sqref="O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155899</v>
      </c>
      <c r="E5" t="s">
        <v>1</v>
      </c>
      <c r="F5" t="s">
        <v>3</v>
      </c>
      <c r="G5" s="3"/>
      <c r="H5" s="3">
        <v>0</v>
      </c>
      <c r="I5" s="3">
        <v>50</v>
      </c>
      <c r="J5" s="3">
        <v>0</v>
      </c>
      <c r="K5" s="3">
        <v>0</v>
      </c>
      <c r="L5" s="3">
        <v>85</v>
      </c>
      <c r="M5">
        <f>G5*Komponen!C10 + H5*Komponen!C11 + I5*Komponen!C12 + J5*Komponen!C13 + K5*Komponen!C14 + L5*Komponen!C15</f>
        <v>22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156951</v>
      </c>
      <c r="E6" t="s">
        <v>1</v>
      </c>
      <c r="F6" t="s">
        <v>3</v>
      </c>
      <c r="G6" s="3"/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79</v>
      </c>
      <c r="C7" t="s">
        <v>80</v>
      </c>
      <c r="D7">
        <v>153293</v>
      </c>
      <c r="E7" t="s">
        <v>1</v>
      </c>
      <c r="F7" t="s">
        <v>3</v>
      </c>
      <c r="G7" s="3"/>
      <c r="H7" s="3">
        <v>60</v>
      </c>
      <c r="I7" s="3">
        <v>0</v>
      </c>
      <c r="J7" s="3">
        <v>75</v>
      </c>
      <c r="K7" s="3">
        <v>55</v>
      </c>
      <c r="L7" s="3">
        <v>48</v>
      </c>
      <c r="M7">
        <f>G7*Komponen!C10 + H7*Komponen!C11 + I7*Komponen!C12 + J7*Komponen!C13 + K7*Komponen!C14 + L7*Komponen!C15</f>
        <v>53.6</v>
      </c>
      <c r="N7" t="str">
        <f t="shared" si="0"/>
        <v>C</v>
      </c>
    </row>
    <row r="8" spans="1:14" x14ac:dyDescent="0.25">
      <c r="A8">
        <v>4</v>
      </c>
      <c r="B8" t="s">
        <v>81</v>
      </c>
      <c r="C8" t="s">
        <v>82</v>
      </c>
      <c r="D8">
        <v>153891</v>
      </c>
      <c r="E8" t="s">
        <v>1</v>
      </c>
      <c r="F8" t="s">
        <v>3</v>
      </c>
      <c r="G8" s="3"/>
      <c r="H8" s="3">
        <v>40</v>
      </c>
      <c r="I8" s="3">
        <v>95</v>
      </c>
      <c r="J8" s="3">
        <v>75</v>
      </c>
      <c r="K8" s="3">
        <v>90</v>
      </c>
      <c r="L8" s="3">
        <v>95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 x14ac:dyDescent="0.25">
      <c r="A9">
        <v>5</v>
      </c>
      <c r="B9" t="s">
        <v>83</v>
      </c>
      <c r="C9" t="s">
        <v>84</v>
      </c>
      <c r="D9">
        <v>154367</v>
      </c>
      <c r="E9" t="s">
        <v>1</v>
      </c>
      <c r="F9" t="s">
        <v>3</v>
      </c>
      <c r="G9" s="3"/>
      <c r="H9" s="3">
        <v>0</v>
      </c>
      <c r="I9" s="3">
        <v>0</v>
      </c>
      <c r="J9" s="3">
        <v>0</v>
      </c>
      <c r="K9" s="3">
        <v>80</v>
      </c>
      <c r="L9" s="3">
        <v>0</v>
      </c>
      <c r="M9">
        <f>G9*Komponen!C10 + H9*Komponen!C11 + I9*Komponen!C12 + J9*Komponen!C13 + K9*Komponen!C14 + L9*Komponen!C15</f>
        <v>16</v>
      </c>
      <c r="N9" t="str">
        <f t="shared" si="0"/>
        <v>E</v>
      </c>
    </row>
    <row r="10" spans="1:14" x14ac:dyDescent="0.25">
      <c r="A10">
        <v>6</v>
      </c>
      <c r="B10" t="s">
        <v>85</v>
      </c>
      <c r="C10" t="s">
        <v>86</v>
      </c>
      <c r="D10">
        <v>154389</v>
      </c>
      <c r="E10" t="s">
        <v>1</v>
      </c>
      <c r="F10" t="s">
        <v>3</v>
      </c>
      <c r="G10" s="3"/>
      <c r="H10" s="3">
        <v>90</v>
      </c>
      <c r="I10" s="3">
        <v>0</v>
      </c>
      <c r="J10" s="3">
        <v>50</v>
      </c>
      <c r="K10" s="3">
        <v>75</v>
      </c>
      <c r="L10" s="3">
        <v>67</v>
      </c>
      <c r="M10">
        <f>G10*Komponen!C10 + H10*Komponen!C11 + I10*Komponen!C12 + J10*Komponen!C13 + K10*Komponen!C14 + L10*Komponen!C15</f>
        <v>65.400000000000006</v>
      </c>
      <c r="N10" t="str">
        <f t="shared" si="0"/>
        <v>B</v>
      </c>
    </row>
    <row r="11" spans="1:14" x14ac:dyDescent="0.25">
      <c r="A11">
        <v>7</v>
      </c>
      <c r="B11" t="s">
        <v>87</v>
      </c>
      <c r="C11" t="s">
        <v>88</v>
      </c>
      <c r="D11">
        <v>153621</v>
      </c>
      <c r="E11" t="s">
        <v>1</v>
      </c>
      <c r="F11" t="s">
        <v>3</v>
      </c>
      <c r="G11" s="3"/>
      <c r="H11" s="3">
        <v>75</v>
      </c>
      <c r="I11" s="3">
        <v>50</v>
      </c>
      <c r="J11" s="3">
        <v>0</v>
      </c>
      <c r="K11" s="3">
        <v>85</v>
      </c>
      <c r="L11" s="3">
        <v>90</v>
      </c>
      <c r="M11">
        <f>G11*Komponen!C10 + H11*Komponen!C11 + I11*Komponen!C12 + J11*Komponen!C13 + K11*Komponen!C14 + L11*Komponen!C15</f>
        <v>62.5</v>
      </c>
      <c r="N11" t="str">
        <f t="shared" si="0"/>
        <v>B-</v>
      </c>
    </row>
    <row r="12" spans="1:14" x14ac:dyDescent="0.25">
      <c r="A12">
        <v>8</v>
      </c>
      <c r="B12" t="s">
        <v>89</v>
      </c>
      <c r="C12" t="s">
        <v>90</v>
      </c>
      <c r="D12">
        <v>156180</v>
      </c>
      <c r="E12" t="s">
        <v>1</v>
      </c>
      <c r="F12" t="s">
        <v>3</v>
      </c>
      <c r="G12" s="3"/>
      <c r="H12" s="3"/>
      <c r="I12" s="3">
        <v>50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25">
      <c r="A13">
        <v>9</v>
      </c>
      <c r="B13" t="s">
        <v>91</v>
      </c>
      <c r="C13" t="s">
        <v>92</v>
      </c>
      <c r="D13">
        <v>153323</v>
      </c>
      <c r="E13" t="s">
        <v>1</v>
      </c>
      <c r="F13" t="s">
        <v>3</v>
      </c>
      <c r="G13" s="3"/>
      <c r="H13" s="3">
        <v>90</v>
      </c>
      <c r="I13" s="3">
        <v>60</v>
      </c>
      <c r="J13" s="3">
        <v>90</v>
      </c>
      <c r="K13" s="3">
        <v>95</v>
      </c>
      <c r="L13" s="3">
        <v>86</v>
      </c>
      <c r="M13">
        <f>G13*Komponen!C10 + H13*Komponen!C11 + I13*Komponen!C12 + J13*Komponen!C13 + K13*Komponen!C14 + L13*Komponen!C15</f>
        <v>87.2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155645</v>
      </c>
      <c r="E14" t="s">
        <v>1</v>
      </c>
      <c r="F14" t="s">
        <v>3</v>
      </c>
      <c r="G14" s="3"/>
      <c r="H14" s="3">
        <v>100</v>
      </c>
      <c r="I14" s="3">
        <v>95</v>
      </c>
      <c r="J14" s="3">
        <v>0</v>
      </c>
      <c r="K14" s="3">
        <v>90</v>
      </c>
      <c r="L14" s="3">
        <v>92</v>
      </c>
      <c r="M14">
        <f>G14*Komponen!C10 + H14*Komponen!C11 + I14*Komponen!C12 + J14*Komponen!C13 + K14*Komponen!C14 + L14*Komponen!C15</f>
        <v>75.900000000000006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156908</v>
      </c>
      <c r="E15" t="s">
        <v>1</v>
      </c>
      <c r="F15" t="s">
        <v>3</v>
      </c>
      <c r="G15" s="3"/>
      <c r="H15" s="3">
        <v>50</v>
      </c>
      <c r="I15" s="3">
        <v>0</v>
      </c>
      <c r="J15" s="3">
        <v>0</v>
      </c>
      <c r="K15" s="3">
        <v>80</v>
      </c>
      <c r="L15" s="3">
        <v>80</v>
      </c>
      <c r="M15">
        <f>G15*Komponen!C10 + H15*Komponen!C11 + I15*Komponen!C12 + J15*Komponen!C13 + K15*Komponen!C14 + L15*Komponen!C15</f>
        <v>47</v>
      </c>
      <c r="N15" t="str">
        <f t="shared" si="0"/>
        <v>D</v>
      </c>
    </row>
    <row r="16" spans="1:14" x14ac:dyDescent="0.25">
      <c r="A16">
        <v>12</v>
      </c>
      <c r="B16" t="s">
        <v>97</v>
      </c>
      <c r="C16" t="s">
        <v>98</v>
      </c>
      <c r="D16">
        <v>154464</v>
      </c>
      <c r="E16" t="s">
        <v>1</v>
      </c>
      <c r="F16" t="s">
        <v>3</v>
      </c>
      <c r="G16" s="3"/>
      <c r="H16" s="3">
        <v>70</v>
      </c>
      <c r="I16" s="3">
        <v>0</v>
      </c>
      <c r="J16" s="3">
        <v>30</v>
      </c>
      <c r="K16" s="3">
        <v>40</v>
      </c>
      <c r="L16" s="3">
        <v>95</v>
      </c>
      <c r="M16">
        <f>G16*Komponen!C10 + H16*Komponen!C11 + I16*Komponen!C12 + J16*Komponen!C13 + K16*Komponen!C14 + L16*Komponen!C15</f>
        <v>54</v>
      </c>
      <c r="N16" t="str">
        <f t="shared" si="0"/>
        <v>C</v>
      </c>
    </row>
    <row r="17" spans="1:14" x14ac:dyDescent="0.25">
      <c r="A17">
        <v>13</v>
      </c>
      <c r="B17" t="s">
        <v>99</v>
      </c>
      <c r="C17" t="s">
        <v>100</v>
      </c>
      <c r="D17">
        <v>153300</v>
      </c>
      <c r="E17" t="s">
        <v>1</v>
      </c>
      <c r="F17" t="s">
        <v>3</v>
      </c>
      <c r="G17" s="3"/>
      <c r="H17" s="3">
        <v>80</v>
      </c>
      <c r="I17" s="3">
        <v>0</v>
      </c>
      <c r="J17" s="3">
        <v>75</v>
      </c>
      <c r="K17" s="3">
        <v>75</v>
      </c>
      <c r="L17" s="3">
        <v>77</v>
      </c>
      <c r="M17">
        <f>G17*Komponen!C10 + H17*Komponen!C11 + I17*Komponen!C12 + J17*Komponen!C13 + K17*Komponen!C14 + L17*Komponen!C15</f>
        <v>69.400000000000006</v>
      </c>
      <c r="N17" t="str">
        <f t="shared" si="0"/>
        <v>B</v>
      </c>
    </row>
    <row r="18" spans="1:14" x14ac:dyDescent="0.25">
      <c r="A18">
        <v>14</v>
      </c>
      <c r="B18" t="s">
        <v>101</v>
      </c>
      <c r="C18" t="s">
        <v>102</v>
      </c>
      <c r="D18">
        <v>155976</v>
      </c>
      <c r="E18" t="s">
        <v>1</v>
      </c>
      <c r="F18" t="s">
        <v>3</v>
      </c>
      <c r="G18" s="3"/>
      <c r="H18" s="3">
        <v>85</v>
      </c>
      <c r="I18" s="3">
        <v>50</v>
      </c>
      <c r="J18" s="3">
        <v>85</v>
      </c>
      <c r="K18" s="3">
        <v>75</v>
      </c>
      <c r="L18" s="3">
        <v>93</v>
      </c>
      <c r="M18">
        <f>G18*Komponen!C10 + H18*Komponen!C11 + I18*Komponen!C12 + J18*Komponen!C13 + K18*Komponen!C14 + L18*Komponen!C15</f>
        <v>81.099999999999994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155969</v>
      </c>
      <c r="E19" t="s">
        <v>1</v>
      </c>
      <c r="F19" t="s">
        <v>3</v>
      </c>
      <c r="G19" s="3"/>
      <c r="H19" s="3">
        <v>90</v>
      </c>
      <c r="I19" s="3">
        <v>0</v>
      </c>
      <c r="J19" s="3">
        <v>89</v>
      </c>
      <c r="K19" s="3">
        <v>95</v>
      </c>
      <c r="L19" s="3">
        <v>81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156387</v>
      </c>
      <c r="E20" t="s">
        <v>1</v>
      </c>
      <c r="F20" t="s">
        <v>3</v>
      </c>
      <c r="G20" s="3"/>
      <c r="H20" s="3">
        <v>80</v>
      </c>
      <c r="I20" s="3">
        <v>50</v>
      </c>
      <c r="J20" s="3">
        <v>60</v>
      </c>
      <c r="K20" s="3">
        <v>80</v>
      </c>
      <c r="L20" s="3">
        <v>66</v>
      </c>
      <c r="M20">
        <f>G20*Komponen!C10 + H20*Komponen!C11 + I20*Komponen!C12 + J20*Komponen!C13 + K20*Komponen!C14 + L20*Komponen!C15</f>
        <v>70.2</v>
      </c>
      <c r="N20" t="str">
        <f t="shared" si="0"/>
        <v>B+</v>
      </c>
    </row>
    <row r="21" spans="1:14" x14ac:dyDescent="0.25">
      <c r="A21">
        <v>17</v>
      </c>
      <c r="B21" t="s">
        <v>107</v>
      </c>
      <c r="C21" t="s">
        <v>108</v>
      </c>
      <c r="D21">
        <v>156448</v>
      </c>
      <c r="E21" t="s">
        <v>1</v>
      </c>
      <c r="F21" t="s">
        <v>3</v>
      </c>
      <c r="G21" s="3"/>
      <c r="H21" s="3">
        <v>60</v>
      </c>
      <c r="I21" s="3">
        <v>0</v>
      </c>
      <c r="J21" s="3">
        <v>60</v>
      </c>
      <c r="K21" s="3">
        <v>70</v>
      </c>
      <c r="L21" s="3">
        <v>61</v>
      </c>
      <c r="M21">
        <f>G21*Komponen!C10 + H21*Komponen!C11 + I21*Komponen!C12 + J21*Komponen!C13 + K21*Komponen!C14 + L21*Komponen!C15</f>
        <v>56.2</v>
      </c>
      <c r="N21" t="str">
        <f t="shared" si="0"/>
        <v>C+</v>
      </c>
    </row>
    <row r="22" spans="1:14" x14ac:dyDescent="0.25">
      <c r="A22">
        <v>18</v>
      </c>
      <c r="B22" t="s">
        <v>109</v>
      </c>
      <c r="C22" t="s">
        <v>110</v>
      </c>
      <c r="D22">
        <v>156331</v>
      </c>
      <c r="E22" t="s">
        <v>1</v>
      </c>
      <c r="F22" t="s">
        <v>3</v>
      </c>
      <c r="G22" s="3"/>
      <c r="H22" s="3">
        <v>60</v>
      </c>
      <c r="I22" s="3">
        <v>50</v>
      </c>
      <c r="J22" s="3">
        <v>85</v>
      </c>
      <c r="K22" s="3">
        <v>90</v>
      </c>
      <c r="L22" s="3">
        <v>75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155877</v>
      </c>
      <c r="E23" t="s">
        <v>1</v>
      </c>
      <c r="F23" t="s">
        <v>3</v>
      </c>
      <c r="G23" s="3"/>
      <c r="H23" s="3">
        <v>75</v>
      </c>
      <c r="I23" s="3">
        <v>80</v>
      </c>
      <c r="J23" s="3">
        <v>80</v>
      </c>
      <c r="K23" s="3">
        <v>90</v>
      </c>
      <c r="L23" s="3">
        <v>81</v>
      </c>
      <c r="M23">
        <f>G23*Komponen!C10 + H23*Komponen!C11 + I23*Komponen!C12 + J23*Komponen!C13 + K23*Komponen!C14 + L23*Komponen!C15</f>
        <v>80.7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155992</v>
      </c>
      <c r="E24" t="s">
        <v>1</v>
      </c>
      <c r="F24" t="s">
        <v>3</v>
      </c>
      <c r="G24" s="3"/>
      <c r="H24" s="3">
        <v>89</v>
      </c>
      <c r="I24" s="3">
        <v>88</v>
      </c>
      <c r="J24" s="3">
        <v>89</v>
      </c>
      <c r="K24" s="3">
        <v>95</v>
      </c>
      <c r="L24" s="3">
        <v>98</v>
      </c>
      <c r="M24">
        <f>G24*Komponen!C10 + H24*Komponen!C11 + I24*Komponen!C12 + J24*Komponen!C13 + K24*Komponen!C14 + L24*Komponen!C15</f>
        <v>91.9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156025</v>
      </c>
      <c r="E25" t="s">
        <v>1</v>
      </c>
      <c r="F25" t="s">
        <v>3</v>
      </c>
      <c r="G25" s="3"/>
      <c r="H25" s="3">
        <v>80</v>
      </c>
      <c r="I25" s="3">
        <v>50</v>
      </c>
      <c r="J25" s="3">
        <v>30</v>
      </c>
      <c r="K25" s="3">
        <v>75</v>
      </c>
      <c r="L25" s="3">
        <v>76</v>
      </c>
      <c r="M25">
        <f>G25*Komponen!C10 + H25*Komponen!C11 + I25*Komponen!C12 + J25*Komponen!C13 + K25*Komponen!C14 + L25*Komponen!C15</f>
        <v>65.2</v>
      </c>
      <c r="N25" t="str">
        <f t="shared" si="0"/>
        <v>B</v>
      </c>
    </row>
    <row r="26" spans="1:14" x14ac:dyDescent="0.25">
      <c r="A26">
        <v>22</v>
      </c>
      <c r="B26" t="s">
        <v>117</v>
      </c>
      <c r="C26" t="s">
        <v>118</v>
      </c>
      <c r="D26">
        <v>155800</v>
      </c>
      <c r="E26" t="s">
        <v>1</v>
      </c>
      <c r="F26" t="s">
        <v>3</v>
      </c>
      <c r="G26" s="3"/>
      <c r="H26" s="3">
        <v>90</v>
      </c>
      <c r="I26" s="3">
        <v>80</v>
      </c>
      <c r="J26" s="3">
        <v>90</v>
      </c>
      <c r="K26" s="3">
        <v>80</v>
      </c>
      <c r="L26" s="3">
        <v>96</v>
      </c>
      <c r="M26">
        <f>G26*Komponen!C10 + H26*Komponen!C11 + I26*Komponen!C12 + J26*Komponen!C13 + K26*Komponen!C14 + L26*Komponen!C15</f>
        <v>88.2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2025-01-31T09:24:12Z</dcterms:created>
  <dcterms:modified xsi:type="dcterms:W3CDTF">2025-02-03T11:45:55Z</dcterms:modified>
  <cp:category>nilai</cp:category>
</cp:coreProperties>
</file>