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870" yWindow="810" windowWidth="16695" windowHeight="114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3" i="4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N9"/>
  <c r="M9"/>
  <c r="M8"/>
  <c r="N8" s="1"/>
  <c r="M7"/>
  <c r="N7" s="1"/>
  <c r="M6"/>
  <c r="N6" s="1"/>
  <c r="N5"/>
  <c r="M5"/>
  <c r="C16" i="3"/>
</calcChain>
</file>

<file path=xl/sharedStrings.xml><?xml version="1.0" encoding="utf-8"?>
<sst xmlns="http://schemas.openxmlformats.org/spreadsheetml/2006/main" count="221" uniqueCount="143">
  <si>
    <t>KODE MK</t>
  </si>
  <si>
    <t>G1B1A04A</t>
  </si>
  <si>
    <t>NAMA MK</t>
  </si>
  <si>
    <t>PENDIDIKAN AGAMA</t>
  </si>
  <si>
    <t>NAMA KELAS</t>
  </si>
  <si>
    <t>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</si>
  <si>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</si>
  <si>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</si>
  <si>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</si>
  <si>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</si>
  <si>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</si>
  <si>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</si>
  <si>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</si>
  <si>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</si>
  <si>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</si>
  <si>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</si>
  <si>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</si>
  <si>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</si>
  <si>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</si>
  <si>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</si>
  <si>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</si>
  <si>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</si>
  <si>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</si>
  <si>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</si>
  <si>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</si>
  <si>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</si>
  <si>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</si>
  <si>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</si>
  <si>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</si>
  <si>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</si>
  <si>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</si>
  <si>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</si>
  <si>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</si>
  <si>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</si>
  <si>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</si>
  <si>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</si>
  <si>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</si>
  <si>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</si>
  <si>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</si>
  <si>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</si>
  <si>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</si>
  <si>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</si>
  <si>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</si>
  <si>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</si>
  <si>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</si>
  <si>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</si>
  <si>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</si>
  <si>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</si>
  <si>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</si>
  <si>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</si>
  <si>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</si>
  <si>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</si>
  <si>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</si>
  <si>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</si>
  <si>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</si>
  <si>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</si>
  <si>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</si>
  <si>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</si>
  <si>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</si>
  <si>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</si>
  <si>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</si>
  <si>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</si>
  <si>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</si>
  <si>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</si>
  <si>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</si>
  <si>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</si>
  <si>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</si>
  <si>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</si>
  <si>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</si>
  <si>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</si>
  <si>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</si>
  <si>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</si>
  <si>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</si>
  <si>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</si>
  <si>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(G1B1A04A)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</si>
  <si>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</si>
  <si>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</si>
  <si>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</si>
  <si>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</si>
  <si>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</si>
  <si>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</si>
  <si>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</si>
  <si>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</si>
  <si>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</si>
  <si>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ADWIA</t>
  </si>
  <si>
    <t>AFRIANTI NINGSIH</t>
  </si>
  <si>
    <t>ISMI AULIA NISA</t>
  </si>
  <si>
    <t>KHAIRUL HAMDANI</t>
  </si>
  <si>
    <t>NURLAILI FITRIANI</t>
  </si>
  <si>
    <t>NURUL AULIYA</t>
  </si>
  <si>
    <t>NURUL INA YATI</t>
  </si>
  <si>
    <t>RIKA KAMULIA</t>
  </si>
  <si>
    <t>RIKA PAZLIA</t>
  </si>
  <si>
    <t>SASKIA PUTRI AULIA</t>
  </si>
  <si>
    <t>DIKA WANTIA</t>
  </si>
  <si>
    <t>ETI FEBRIANTI</t>
  </si>
  <si>
    <t>INTAN NURAINI</t>
  </si>
  <si>
    <t>IWANSYAH</t>
  </si>
  <si>
    <t>NABILA</t>
  </si>
  <si>
    <t>NURUL HIDAYATI</t>
  </si>
  <si>
    <t>PIPIN HARYATI</t>
  </si>
  <si>
    <t>REFA AQILA FAUZIAH</t>
  </si>
  <si>
    <t>RISMAYANI</t>
  </si>
  <si>
    <t>ROSA AGUSTIAWATI</t>
  </si>
  <si>
    <t>SYAMSUL MUARIF</t>
  </si>
  <si>
    <t>YOLA AUDIA KAMILA</t>
  </si>
  <si>
    <t>ABDUL FARIS</t>
  </si>
  <si>
    <t>SUPRAPTI</t>
  </si>
  <si>
    <t>WINDI SARI</t>
  </si>
  <si>
    <t>YULIAN FAZA</t>
  </si>
  <si>
    <t>PUTRI FAHRIZA OKTAVIA</t>
  </si>
  <si>
    <t>ALMA FAZIRA</t>
  </si>
  <si>
    <t>MULIANA</t>
  </si>
  <si>
    <t>RPS, Kontrak belajar dan pengantar Ibadah</t>
  </si>
  <si>
    <t>Pengertian Ibadah, Aqidah, akhlak, dan  prinsip-prinsip Ibadah</t>
  </si>
  <si>
    <t>Definisi Taharah:  Tata Cara  Berwudlu</t>
  </si>
  <si>
    <t>Definisi Taharah:  Tata Cara  Mandi Janabat, dan Tayamum</t>
  </si>
  <si>
    <t>Definisi dan  Kedudukan, tata cara, fungsi, hikmah dan syarat sahnya shalat</t>
  </si>
  <si>
    <t>Definisi, Syarat-syarat Wajib Zakat, dan Macam- macam Zakat</t>
  </si>
  <si>
    <t>Wajib dizakatkan dan Besar Zakat, Zakat Penghasilan, dan Penerima Zakat</t>
  </si>
  <si>
    <t>Pengolahan Zakat, dan Membedakan Zakat dan Pajak</t>
  </si>
  <si>
    <t>Definisi Puasa, Rukun dan Syarat Puasa, dan Adab Berpuasa</t>
  </si>
  <si>
    <t>Macam- macam Puasa, Halangan Puasa, Hutang Puasa, dan Hikmah Puasa</t>
  </si>
  <si>
    <t>Definisi Haji, dan Hukum Haji</t>
  </si>
  <si>
    <t>Tata Cara Haji</t>
  </si>
  <si>
    <t>Syarat dan Rukun Nikah,  Talak, Rujuk, Iddah</t>
  </si>
  <si>
    <t>Macam- macam Haji, dan  Hikmah Haji</t>
  </si>
  <si>
    <t>SSP, study contract and introduction to worship</t>
  </si>
  <si>
    <t>Definition of Worship, Aqidah, morals, and principles of Worship</t>
  </si>
  <si>
    <t>Definition of Taharah:  Procedure of Ablution</t>
  </si>
  <si>
    <t>Definition of Taharah:  The Procedure of Janabat Bathing, and Tayamum</t>
  </si>
  <si>
    <t>Definition and Position, procedures, functions, wisdom and conditions for the validity of prayer</t>
  </si>
  <si>
    <t>Definition, conditions of obligatory zakat, and types of zakat</t>
  </si>
  <si>
    <t>Must be Zakated and the Amount of Zakat, Zakat on Income, and Zakat Recipients</t>
  </si>
  <si>
    <t>Midterm Exam (UTS)</t>
  </si>
  <si>
    <t>Zakat Processing, and Differentiating Zakat and Tax</t>
  </si>
  <si>
    <t>Definition of Fasting, Pillars and Conditions of Fasting, and Adab Fasting</t>
  </si>
  <si>
    <t>Types of Fasting, Obstacles to Fasting, Fasting Debt, and the Wisdom of Fasting</t>
  </si>
  <si>
    <t>Definition of Hajj, and the Law of Hajj</t>
  </si>
  <si>
    <t>Hajj Procedure</t>
  </si>
  <si>
    <t>Types of Hajj, and Hikmah of Hajj</t>
  </si>
  <si>
    <t>Terms and Conditions of Nikah, Talak, Rujuk, Iddah</t>
  </si>
  <si>
    <t>End of Semester Exam (UAS)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</si>
</sst>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Fill="1" applyBorder="1" applyAlignment="1" applyProtection="1">
      <alignment horizontal="center"/>
      <protection locked="0"/>
    </xf>
    <xf numFmtId="1" fontId="6" fillId="0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C36" sqref="C36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113</v>
      </c>
      <c r="C10" s="12" t="s">
        <v>127</v>
      </c>
      <c r="D10">
        <v>1234581947</v>
      </c>
    </row>
    <row r="11" spans="1:4" ht="15.75">
      <c r="A11">
        <v>2</v>
      </c>
      <c r="B11" s="11" t="s">
        <v>114</v>
      </c>
      <c r="C11" s="3" t="s">
        <v>128</v>
      </c>
      <c r="D11">
        <v>1234581947</v>
      </c>
    </row>
    <row r="12" spans="1:4" ht="15.75">
      <c r="A12">
        <v>3</v>
      </c>
      <c r="B12" s="11" t="s">
        <v>115</v>
      </c>
      <c r="C12" s="3" t="s">
        <v>129</v>
      </c>
      <c r="D12">
        <v>1234581947</v>
      </c>
    </row>
    <row r="13" spans="1:4" ht="15.75">
      <c r="A13">
        <v>4</v>
      </c>
      <c r="B13" s="11" t="s">
        <v>116</v>
      </c>
      <c r="C13" s="3" t="s">
        <v>130</v>
      </c>
      <c r="D13">
        <v>1234581947</v>
      </c>
    </row>
    <row r="14" spans="1:4" ht="15.75">
      <c r="A14">
        <v>5</v>
      </c>
      <c r="B14" s="11" t="s">
        <v>117</v>
      </c>
      <c r="C14" s="3" t="s">
        <v>131</v>
      </c>
      <c r="D14">
        <v>1234581947</v>
      </c>
    </row>
    <row r="15" spans="1:4" ht="15.75">
      <c r="A15">
        <v>6</v>
      </c>
      <c r="B15" s="11" t="s">
        <v>118</v>
      </c>
      <c r="C15" s="3" t="s">
        <v>132</v>
      </c>
      <c r="D15">
        <v>1234581947</v>
      </c>
    </row>
    <row r="16" spans="1:4" ht="15.75">
      <c r="A16">
        <v>7</v>
      </c>
      <c r="B16" s="11" t="s">
        <v>119</v>
      </c>
      <c r="C16" s="3" t="s">
        <v>133</v>
      </c>
      <c r="D16">
        <v>1234581947</v>
      </c>
    </row>
    <row r="17" spans="1:4" ht="15.75">
      <c r="A17">
        <v>8</v>
      </c>
      <c r="B17" s="11" t="s">
        <v>72</v>
      </c>
      <c r="C17" s="12" t="s">
        <v>134</v>
      </c>
      <c r="D17">
        <v>1234581947</v>
      </c>
    </row>
    <row r="18" spans="1:4" ht="15.75">
      <c r="A18">
        <v>9</v>
      </c>
      <c r="B18" s="11" t="s">
        <v>120</v>
      </c>
      <c r="C18" s="3" t="s">
        <v>135</v>
      </c>
      <c r="D18">
        <v>1234581947</v>
      </c>
    </row>
    <row r="19" spans="1:4" ht="15.75">
      <c r="A19">
        <v>10</v>
      </c>
      <c r="B19" s="11" t="s">
        <v>121</v>
      </c>
      <c r="C19" s="3" t="s">
        <v>136</v>
      </c>
      <c r="D19">
        <v>1234581947</v>
      </c>
    </row>
    <row r="20" spans="1:4" ht="15.75">
      <c r="A20">
        <v>11</v>
      </c>
      <c r="B20" s="11" t="s">
        <v>122</v>
      </c>
      <c r="C20" s="3" t="s">
        <v>137</v>
      </c>
      <c r="D20">
        <v>1234581947</v>
      </c>
    </row>
    <row r="21" spans="1:4" ht="15.75">
      <c r="A21">
        <v>12</v>
      </c>
      <c r="B21" s="11" t="s">
        <v>123</v>
      </c>
      <c r="C21" s="12" t="s">
        <v>138</v>
      </c>
      <c r="D21">
        <v>1234581947</v>
      </c>
    </row>
    <row r="22" spans="1:4" ht="15.75">
      <c r="A22">
        <v>13</v>
      </c>
      <c r="B22" s="11" t="s">
        <v>124</v>
      </c>
      <c r="C22" s="3" t="s">
        <v>139</v>
      </c>
      <c r="D22">
        <v>1234581947</v>
      </c>
    </row>
    <row r="23" spans="1:4" ht="15.75">
      <c r="A23">
        <v>14</v>
      </c>
      <c r="B23" s="11" t="s">
        <v>126</v>
      </c>
      <c r="C23" s="3" t="s">
        <v>140</v>
      </c>
      <c r="D23">
        <v>1234581947</v>
      </c>
    </row>
    <row r="24" spans="1:4" ht="15.75">
      <c r="A24">
        <v>15</v>
      </c>
      <c r="B24" s="11" t="s">
        <v>125</v>
      </c>
      <c r="C24" s="12" t="s">
        <v>141</v>
      </c>
      <c r="D24">
        <v>1234581947</v>
      </c>
    </row>
    <row r="25" spans="1:4" ht="15.75">
      <c r="A25">
        <v>16</v>
      </c>
      <c r="B25" s="11" t="s">
        <v>73</v>
      </c>
      <c r="C25" s="3" t="s">
        <v>142</v>
      </c>
      <c r="D25">
        <v>1234581947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7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3" sqref="D13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1234581947</v>
      </c>
    </row>
    <row r="11" spans="1:6">
      <c r="A11">
        <v>2</v>
      </c>
      <c r="B11" t="s">
        <v>68</v>
      </c>
      <c r="C11" s="9">
        <v>0.1</v>
      </c>
      <c r="D11" s="3" t="s">
        <v>69</v>
      </c>
      <c r="E11" s="3"/>
      <c r="F11">
        <v>1234581947</v>
      </c>
    </row>
    <row r="12" spans="1:6">
      <c r="A12">
        <v>3</v>
      </c>
      <c r="B12" t="s">
        <v>70</v>
      </c>
      <c r="C12" s="9">
        <v>0.1</v>
      </c>
      <c r="D12" s="3"/>
      <c r="E12" s="3"/>
      <c r="F12">
        <v>1234581947</v>
      </c>
    </row>
    <row r="13" spans="1:6">
      <c r="A13">
        <v>4</v>
      </c>
      <c r="B13" t="s">
        <v>71</v>
      </c>
      <c r="C13" s="9">
        <v>0.2</v>
      </c>
      <c r="D13" s="3"/>
      <c r="E13" s="3"/>
      <c r="F13">
        <v>1234581947</v>
      </c>
    </row>
    <row r="14" spans="1:6">
      <c r="A14">
        <v>5</v>
      </c>
      <c r="B14" t="s">
        <v>72</v>
      </c>
      <c r="C14" s="9">
        <v>0.15</v>
      </c>
      <c r="D14" s="3"/>
      <c r="E14" s="3"/>
      <c r="F14">
        <v>1234581947</v>
      </c>
    </row>
    <row r="15" spans="1:6">
      <c r="A15">
        <v>6</v>
      </c>
      <c r="B15" t="s">
        <v>73</v>
      </c>
      <c r="C15" s="9">
        <v>0.15</v>
      </c>
      <c r="D15" s="3"/>
      <c r="E15" s="3"/>
      <c r="F15">
        <v>1234581947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D1" workbookViewId="0">
      <selection activeCell="O20" sqref="O2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74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20240710200001</v>
      </c>
      <c r="C5" t="s">
        <v>84</v>
      </c>
      <c r="D5">
        <v>158761</v>
      </c>
      <c r="E5" t="s">
        <v>1</v>
      </c>
      <c r="F5" t="s">
        <v>3</v>
      </c>
      <c r="G5" s="13">
        <v>87</v>
      </c>
      <c r="H5" s="13">
        <v>88</v>
      </c>
      <c r="I5" s="13">
        <v>86</v>
      </c>
      <c r="J5" s="13">
        <v>85</v>
      </c>
      <c r="K5" s="13">
        <v>86</v>
      </c>
      <c r="L5" s="13">
        <v>85</v>
      </c>
      <c r="M5">
        <f>G5*Komponen!C10 + H5*Komponen!C11 + I5*Komponen!C12 + J5*Komponen!C13 + K5*Komponen!C14 + L5*Komponen!C15</f>
        <v>86.15</v>
      </c>
      <c r="N5" t="str">
        <f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>
      <c r="A6">
        <v>2</v>
      </c>
      <c r="B6">
        <v>20240710200002</v>
      </c>
      <c r="C6" t="s">
        <v>85</v>
      </c>
      <c r="D6">
        <v>158762</v>
      </c>
      <c r="E6" t="s">
        <v>1</v>
      </c>
      <c r="F6" t="s">
        <v>3</v>
      </c>
      <c r="G6" s="13">
        <v>90</v>
      </c>
      <c r="H6" s="13">
        <v>80</v>
      </c>
      <c r="I6" s="13">
        <v>84</v>
      </c>
      <c r="J6" s="13">
        <v>85</v>
      </c>
      <c r="K6" s="13">
        <v>84</v>
      </c>
      <c r="L6" s="13">
        <v>88</v>
      </c>
      <c r="M6">
        <f>G6*Komponen!C10 + H6*Komponen!C11 + I6*Komponen!C12 + J6*Komponen!C13 + K6*Komponen!C14 + L6*Komponen!C15</f>
        <v>86.2</v>
      </c>
      <c r="N6" t="str">
        <f>IF(AND(ISBLANK(G6), ISBLANK(H6), ISBLANK(I6), ISBLANK(J6), ISBLANK(K6), ISBLANK(L6)), "T", IF(M6&lt;=0.99, "T ", IF(M6&lt;=45.99, "E ", IF(M6&lt;=50.99, "D ", IF(M6&lt;=55.99, "C- ", IF(M6&lt;=60.99, "C ", IF(M6&lt;=65.99, "C+ ", IF(M6&lt;=70.99, "B- ", IF(M6&lt;=75.99, "B ", IF(M6&lt;=80.99, "B+ ", IF(M6&lt;=85.99, "A- ", IF(M6&lt;=90.99, "A ", IF(M6&lt;=100, "A+ ")))))))))))))</f>
        <v xml:space="preserve">A </v>
      </c>
    </row>
    <row r="7" spans="1:14">
      <c r="A7">
        <v>3</v>
      </c>
      <c r="B7">
        <v>20240710200003</v>
      </c>
      <c r="C7" t="s">
        <v>86</v>
      </c>
      <c r="D7">
        <v>158763</v>
      </c>
      <c r="E7" t="s">
        <v>1</v>
      </c>
      <c r="F7" t="s">
        <v>3</v>
      </c>
      <c r="G7" s="13">
        <v>89</v>
      </c>
      <c r="H7" s="13">
        <v>83</v>
      </c>
      <c r="I7" s="13">
        <v>85</v>
      </c>
      <c r="J7" s="13">
        <v>83</v>
      </c>
      <c r="K7" s="13">
        <v>85</v>
      </c>
      <c r="L7" s="13">
        <v>90</v>
      </c>
      <c r="M7">
        <f>G7*Komponen!C10 + H7*Komponen!C11 + I7*Komponen!C12 + J7*Komponen!C13 + K7*Komponen!C14 + L7*Komponen!C15</f>
        <v>86.35</v>
      </c>
      <c r="N7" t="str">
        <f>IF(AND(ISBLANK(G7), ISBLANK(H7), ISBLANK(I7), ISBLANK(J7), ISBLANK(K7), ISBLANK(L7)), "T", IF(M7&lt;=0.99, "T ", IF(M7&lt;=45.99, "E ", IF(M7&lt;=50.99, "D ", IF(M7&lt;=55.99, "C- ", IF(M7&lt;=60.99, "C ", IF(M7&lt;=65.99, "C+ ", IF(M7&lt;=70.99, "B- ", IF(M7&lt;=75.99, "B ", IF(M7&lt;=80.99, "B+ ", IF(M7&lt;=85.99, "A- ", IF(M7&lt;=90.99, "A ", IF(M7&lt;=100, "A+ ")))))))))))))</f>
        <v xml:space="preserve">A </v>
      </c>
    </row>
    <row r="8" spans="1:14">
      <c r="A8">
        <v>4</v>
      </c>
      <c r="B8">
        <v>20240710200004</v>
      </c>
      <c r="C8" t="s">
        <v>87</v>
      </c>
      <c r="D8">
        <v>158764</v>
      </c>
      <c r="E8" t="s">
        <v>1</v>
      </c>
      <c r="F8" t="s">
        <v>3</v>
      </c>
      <c r="G8" s="13">
        <v>90</v>
      </c>
      <c r="H8" s="13">
        <v>85</v>
      </c>
      <c r="I8" s="13">
        <v>82</v>
      </c>
      <c r="J8" s="13">
        <v>85</v>
      </c>
      <c r="K8" s="13">
        <v>87</v>
      </c>
      <c r="L8" s="13">
        <v>86</v>
      </c>
      <c r="M8">
        <f>G8*Komponen!C10 + H8*Komponen!C11 + I8*Komponen!C12 + J8*Komponen!C13 + K8*Komponen!C14 + L8*Komponen!C15</f>
        <v>86.65</v>
      </c>
      <c r="N8" t="str">
        <f>IF(AND(ISBLANK(G8), ISBLANK(H8), ISBLANK(I8), ISBLANK(J8), ISBLANK(K8), ISBLANK(L8)), "T", IF(M8&lt;=0.99, "T ", IF(M8&lt;=45.99, "E ", IF(M8&lt;=50.99, "D ", IF(M8&lt;=55.99, "C- ", IF(M8&lt;=60.99, "C ", IF(M8&lt;=65.99, "C+ ", IF(M8&lt;=70.99, "B- ", IF(M8&lt;=75.99, "B ", IF(M8&lt;=80.99, "B+ ", IF(M8&lt;=85.99, "A- ", IF(M8&lt;=90.99, "A ", IF(M8&lt;=100, "A+ ")))))))))))))</f>
        <v xml:space="preserve">A </v>
      </c>
    </row>
    <row r="9" spans="1:14">
      <c r="A9">
        <v>5</v>
      </c>
      <c r="B9">
        <v>20240710200005</v>
      </c>
      <c r="C9" t="s">
        <v>88</v>
      </c>
      <c r="D9">
        <v>158765</v>
      </c>
      <c r="E9" t="s">
        <v>1</v>
      </c>
      <c r="F9" t="s">
        <v>3</v>
      </c>
      <c r="G9" s="13">
        <v>88</v>
      </c>
      <c r="H9" s="13">
        <v>85</v>
      </c>
      <c r="I9" s="13">
        <v>90</v>
      </c>
      <c r="J9" s="13">
        <v>85</v>
      </c>
      <c r="K9" s="13">
        <v>85</v>
      </c>
      <c r="L9" s="13">
        <v>85</v>
      </c>
      <c r="M9">
        <f>G9*Komponen!C10 + H9*Komponen!C11 + I9*Komponen!C12 + J9*Komponen!C13 + K9*Komponen!C14 + L9*Komponen!C15</f>
        <v>86.4</v>
      </c>
      <c r="N9" t="str">
        <f>IF(AND(ISBLANK(G9), ISBLANK(H9), ISBLANK(I9), ISBLANK(J9), ISBLANK(K9), ISBLANK(L9)), "T", IF(M9&lt;=0.99, "T ", IF(M9&lt;=45.99, "E ", IF(M9&lt;=50.99, "D ", IF(M9&lt;=55.99, "C- ", IF(M9&lt;=60.99, "C ", IF(M9&lt;=65.99, "C+ ", IF(M9&lt;=70.99, "B- ", IF(M9&lt;=75.99, "B ", IF(M9&lt;=80.99, "B+ ", IF(M9&lt;=85.99, "A- ", IF(M9&lt;=90.99, "A ", IF(M9&lt;=100, "A+ ")))))))))))))</f>
        <v xml:space="preserve">A </v>
      </c>
    </row>
    <row r="10" spans="1:14">
      <c r="A10">
        <v>6</v>
      </c>
      <c r="B10">
        <v>20240710200006</v>
      </c>
      <c r="C10" t="s">
        <v>89</v>
      </c>
      <c r="D10">
        <v>158766</v>
      </c>
      <c r="E10" t="s">
        <v>1</v>
      </c>
      <c r="F10" t="s">
        <v>3</v>
      </c>
      <c r="G10" s="13">
        <v>86</v>
      </c>
      <c r="H10" s="13">
        <v>87</v>
      </c>
      <c r="I10" s="13">
        <v>86</v>
      </c>
      <c r="J10" s="13">
        <v>85</v>
      </c>
      <c r="K10" s="13">
        <v>88</v>
      </c>
      <c r="L10" s="13">
        <v>85</v>
      </c>
      <c r="M10">
        <f>G10*Komponen!C10 + H10*Komponen!C11 + I10*Komponen!C12 + J10*Komponen!C13 + K10*Komponen!C14 + L10*Komponen!C15</f>
        <v>86.05</v>
      </c>
      <c r="N10" t="str">
        <f>IF(AND(ISBLANK(G10), ISBLANK(H10), ISBLANK(I10), ISBLANK(J10), ISBLANK(K10), ISBLANK(L10)), "T", IF(M10&lt;=0.99, "T ", IF(M10&lt;=45.99, "E ", IF(M10&lt;=50.99, "D ", IF(M10&lt;=55.99, "C- ", IF(M10&lt;=60.99, "C ", IF(M10&lt;=65.99, "C+ ", IF(M10&lt;=70.99, "B- ", IF(M10&lt;=75.99, "B ", IF(M10&lt;=80.99, "B+ ", IF(M10&lt;=85.99, "A- ", IF(M10&lt;=90.99, "A ", IF(M10&lt;=100, "A+ ")))))))))))))</f>
        <v xml:space="preserve">A </v>
      </c>
    </row>
    <row r="11" spans="1:14">
      <c r="A11">
        <v>7</v>
      </c>
      <c r="B11">
        <v>20240710200007</v>
      </c>
      <c r="C11" t="s">
        <v>90</v>
      </c>
      <c r="D11">
        <v>158767</v>
      </c>
      <c r="E11" t="s">
        <v>1</v>
      </c>
      <c r="F11" t="s">
        <v>3</v>
      </c>
      <c r="G11" s="13">
        <v>86</v>
      </c>
      <c r="H11" s="13">
        <v>87</v>
      </c>
      <c r="I11" s="13">
        <v>86</v>
      </c>
      <c r="J11" s="13">
        <v>85</v>
      </c>
      <c r="K11" s="13">
        <v>88</v>
      </c>
      <c r="L11" s="13">
        <v>85</v>
      </c>
      <c r="M11">
        <f>G11*Komponen!C10 + H11*Komponen!C11 + I11*Komponen!C12 + J11*Komponen!C13 + K11*Komponen!C14 + L11*Komponen!C15</f>
        <v>86.05</v>
      </c>
      <c r="N11" t="str">
        <f>IF(AND(ISBLANK(G11), ISBLANK(H11), ISBLANK(I11), ISBLANK(J11), ISBLANK(K11), ISBLANK(L11)), "T", IF(M11&lt;=0.99, "T ", IF(M11&lt;=45.99, "E ", IF(M11&lt;=50.99, "D ", IF(M11&lt;=55.99, "C- ", IF(M11&lt;=60.99, "C ", IF(M11&lt;=65.99, "C+ ", IF(M11&lt;=70.99, "B- ", IF(M11&lt;=75.99, "B ", IF(M11&lt;=80.99, "B+ ", IF(M11&lt;=85.99, "A- ", IF(M11&lt;=90.99, "A ", IF(M11&lt;=100, "A+ ")))))))))))))</f>
        <v xml:space="preserve">A </v>
      </c>
    </row>
    <row r="12" spans="1:14">
      <c r="A12">
        <v>8</v>
      </c>
      <c r="B12">
        <v>20240710200008</v>
      </c>
      <c r="C12" t="s">
        <v>91</v>
      </c>
      <c r="D12">
        <v>158768</v>
      </c>
      <c r="E12" t="s">
        <v>1</v>
      </c>
      <c r="F12" t="s">
        <v>3</v>
      </c>
      <c r="G12" s="13">
        <v>85</v>
      </c>
      <c r="H12" s="13">
        <v>87</v>
      </c>
      <c r="I12" s="13">
        <v>85</v>
      </c>
      <c r="J12" s="13">
        <v>88</v>
      </c>
      <c r="K12" s="13">
        <v>85</v>
      </c>
      <c r="L12" s="13">
        <v>90</v>
      </c>
      <c r="M12">
        <f>G12*Komponen!C10 + H12*Komponen!C11 + I12*Komponen!C12 + J12*Komponen!C13 + K12*Komponen!C14 + L12*Komponen!C15</f>
        <v>86.550000000000011</v>
      </c>
      <c r="N12" t="str">
        <f>IF(AND(ISBLANK(G12), ISBLANK(H12), ISBLANK(I12), ISBLANK(J12), ISBLANK(K12), ISBLANK(L12)), "T", IF(M12&lt;=0.99, "T ", IF(M12&lt;=45.99, "E ", IF(M12&lt;=50.99, "D ", IF(M12&lt;=55.99, "C- ", IF(M12&lt;=60.99, "C ", IF(M12&lt;=65.99, "C+ ", IF(M12&lt;=70.99, "B- ", IF(M12&lt;=75.99, "B ", IF(M12&lt;=80.99, "B+ ", IF(M12&lt;=85.99, "A- ", IF(M12&lt;=90.99, "A ", IF(M12&lt;=100, "A+ ")))))))))))))</f>
        <v xml:space="preserve">A </v>
      </c>
    </row>
    <row r="13" spans="1:14">
      <c r="A13">
        <v>9</v>
      </c>
      <c r="B13">
        <v>20240710200009</v>
      </c>
      <c r="C13" t="s">
        <v>92</v>
      </c>
      <c r="D13">
        <v>158769</v>
      </c>
      <c r="E13" t="s">
        <v>1</v>
      </c>
      <c r="F13" t="s">
        <v>3</v>
      </c>
      <c r="G13" s="13">
        <v>90</v>
      </c>
      <c r="H13" s="13">
        <v>85</v>
      </c>
      <c r="I13" s="13">
        <v>85</v>
      </c>
      <c r="J13" s="13">
        <v>88</v>
      </c>
      <c r="K13" s="13">
        <v>85</v>
      </c>
      <c r="L13" s="13">
        <v>86</v>
      </c>
      <c r="M13">
        <f>G13*Komponen!C10 + H13*Komponen!C11 + I13*Komponen!C12 + J13*Komponen!C13 + K13*Komponen!C14 + L13*Komponen!C15</f>
        <v>87.25</v>
      </c>
      <c r="N13" t="str">
        <f>IF(AND(ISBLANK(G13), ISBLANK(H13), ISBLANK(I13), ISBLANK(J13), ISBLANK(K13), ISBLANK(L13)), "T", IF(M13&lt;=0.99, "T ", IF(M13&lt;=45.99, "E ", IF(M13&lt;=50.99, "D ", IF(M13&lt;=55.99, "C- ", IF(M13&lt;=60.99, "C ", IF(M13&lt;=65.99, "C+ ", IF(M13&lt;=70.99, "B- ", IF(M13&lt;=75.99, "B ", IF(M13&lt;=80.99, "B+ ", IF(M13&lt;=85.99, "A- ", IF(M13&lt;=90.99, "A ", IF(M13&lt;=100, "A+ ")))))))))))))</f>
        <v xml:space="preserve">A </v>
      </c>
    </row>
    <row r="14" spans="1:14">
      <c r="A14">
        <v>10</v>
      </c>
      <c r="B14">
        <v>20240710200010</v>
      </c>
      <c r="C14" t="s">
        <v>93</v>
      </c>
      <c r="D14">
        <v>158770</v>
      </c>
      <c r="E14" t="s">
        <v>1</v>
      </c>
      <c r="F14" t="s">
        <v>3</v>
      </c>
      <c r="G14" s="13">
        <v>89</v>
      </c>
      <c r="H14" s="13">
        <v>85</v>
      </c>
      <c r="I14" s="13">
        <v>86</v>
      </c>
      <c r="J14" s="13">
        <v>85</v>
      </c>
      <c r="K14" s="13">
        <v>86</v>
      </c>
      <c r="L14" s="13">
        <v>85</v>
      </c>
      <c r="M14">
        <f>G14*Komponen!C10 + H14*Komponen!C11 + I14*Komponen!C12 + J14*Komponen!C13 + K14*Komponen!C14 + L14*Komponen!C15</f>
        <v>86.45</v>
      </c>
      <c r="N14" t="str">
        <f>IF(AND(ISBLANK(G14), ISBLANK(H14), ISBLANK(I14), ISBLANK(J14), ISBLANK(K14), ISBLANK(L14)), "T", IF(M14&lt;=0.99, "T ", IF(M14&lt;=45.99, "E ", IF(M14&lt;=50.99, "D ", IF(M14&lt;=55.99, "C- ", IF(M14&lt;=60.99, "C ", IF(M14&lt;=65.99, "C+ ", IF(M14&lt;=70.99, "B- ", IF(M14&lt;=75.99, "B ", IF(M14&lt;=80.99, "B+ ", IF(M14&lt;=85.99, "A- ", IF(M14&lt;=90.99, "A ", IF(M14&lt;=100, "A+ ")))))))))))))</f>
        <v xml:space="preserve">A </v>
      </c>
    </row>
    <row r="15" spans="1:14">
      <c r="A15">
        <v>11</v>
      </c>
      <c r="B15">
        <v>20240710210005</v>
      </c>
      <c r="C15" t="s">
        <v>94</v>
      </c>
      <c r="D15">
        <v>158775</v>
      </c>
      <c r="E15" t="s">
        <v>1</v>
      </c>
      <c r="F15" t="s">
        <v>3</v>
      </c>
      <c r="G15" s="13">
        <v>85</v>
      </c>
      <c r="H15" s="13">
        <v>89</v>
      </c>
      <c r="I15" s="13">
        <v>87</v>
      </c>
      <c r="J15" s="13">
        <v>87</v>
      </c>
      <c r="K15" s="13">
        <v>85</v>
      </c>
      <c r="L15" s="13">
        <v>86</v>
      </c>
      <c r="M15">
        <f>G15*Komponen!C10 + H15*Komponen!C11 + I15*Komponen!C12 + J15*Komponen!C13 + K15*Komponen!C14 + L15*Komponen!C15</f>
        <v>86.15</v>
      </c>
      <c r="N15" t="str">
        <f>IF(AND(ISBLANK(G15), ISBLANK(H15), ISBLANK(I15), ISBLANK(J15), ISBLANK(K15), ISBLANK(L15)), "T", IF(M15&lt;=0.99, "T ", IF(M15&lt;=45.99, "E ", IF(M15&lt;=50.99, "D ", IF(M15&lt;=55.99, "C- ", IF(M15&lt;=60.99, "C ", IF(M15&lt;=65.99, "C+ ", IF(M15&lt;=70.99, "B- ", IF(M15&lt;=75.99, "B ", IF(M15&lt;=80.99, "B+ ", IF(M15&lt;=85.99, "A- ", IF(M15&lt;=90.99, "A ", IF(M15&lt;=100, "A+ ")))))))))))))</f>
        <v xml:space="preserve">A </v>
      </c>
    </row>
    <row r="16" spans="1:14">
      <c r="A16">
        <v>12</v>
      </c>
      <c r="B16">
        <v>20240710210006</v>
      </c>
      <c r="C16" t="s">
        <v>95</v>
      </c>
      <c r="D16">
        <v>158776</v>
      </c>
      <c r="E16" t="s">
        <v>1</v>
      </c>
      <c r="F16" t="s">
        <v>3</v>
      </c>
      <c r="G16" s="13">
        <v>86</v>
      </c>
      <c r="H16" s="13">
        <v>89</v>
      </c>
      <c r="I16" s="13">
        <v>85</v>
      </c>
      <c r="J16" s="13">
        <v>88</v>
      </c>
      <c r="K16" s="13">
        <v>85</v>
      </c>
      <c r="L16" s="13">
        <v>83</v>
      </c>
      <c r="M16">
        <f>G16*Komponen!C10 + H16*Komponen!C11 + I16*Komponen!C12 + J16*Komponen!C13 + K16*Komponen!C14 + L16*Komponen!C15</f>
        <v>86.000000000000014</v>
      </c>
      <c r="N16" t="str">
        <f>IF(AND(ISBLANK(G16), ISBLANK(H16), ISBLANK(I16), ISBLANK(J16), ISBLANK(K16), ISBLANK(L16)), "T", IF(M16&lt;=0.99, "T ", IF(M16&lt;=45.99, "E ", IF(M16&lt;=50.99, "D ", IF(M16&lt;=55.99, "C- ", IF(M16&lt;=60.99, "C ", IF(M16&lt;=65.99, "C+ ", IF(M16&lt;=70.99, "B- ", IF(M16&lt;=75.99, "B ", IF(M16&lt;=80.99, "B+ ", IF(M16&lt;=85.99, "A- ", IF(M16&lt;=90.99, "A ", IF(M16&lt;=100, "A+ ")))))))))))))</f>
        <v xml:space="preserve">A </v>
      </c>
    </row>
    <row r="17" spans="1:14">
      <c r="A17">
        <v>13</v>
      </c>
      <c r="B17">
        <v>20240710210008</v>
      </c>
      <c r="C17" t="s">
        <v>96</v>
      </c>
      <c r="D17">
        <v>158778</v>
      </c>
      <c r="E17" t="s">
        <v>1</v>
      </c>
      <c r="F17" t="s">
        <v>3</v>
      </c>
      <c r="G17" s="13">
        <v>87</v>
      </c>
      <c r="H17" s="13">
        <v>88</v>
      </c>
      <c r="I17" s="13">
        <v>86</v>
      </c>
      <c r="J17" s="13">
        <v>85</v>
      </c>
      <c r="K17" s="13">
        <v>86</v>
      </c>
      <c r="L17" s="13">
        <v>85</v>
      </c>
      <c r="M17">
        <f>G17*Komponen!C10 + H17*Komponen!C11 + I17*Komponen!C12 + J17*Komponen!C13 + K17*Komponen!C14 + L17*Komponen!C15</f>
        <v>86.15</v>
      </c>
      <c r="N17" t="str">
        <f>IF(AND(ISBLANK(G17), ISBLANK(H17), ISBLANK(I17), ISBLANK(J17), ISBLANK(K17), ISBLANK(L17)), "T", IF(M17&lt;=0.99, "T ", IF(M17&lt;=45.99, "E ", IF(M17&lt;=50.99, "D ", IF(M17&lt;=55.99, "C- ", IF(M17&lt;=60.99, "C ", IF(M17&lt;=65.99, "C+ ", IF(M17&lt;=70.99, "B- ", IF(M17&lt;=75.99, "B ", IF(M17&lt;=80.99, "B+ ", IF(M17&lt;=85.99, "A- ", IF(M17&lt;=90.99, "A ", IF(M17&lt;=100, "A+ ")))))))))))))</f>
        <v xml:space="preserve">A </v>
      </c>
    </row>
    <row r="18" spans="1:14">
      <c r="A18">
        <v>14</v>
      </c>
      <c r="B18">
        <v>20240710210009</v>
      </c>
      <c r="C18" t="s">
        <v>97</v>
      </c>
      <c r="D18">
        <v>158779</v>
      </c>
      <c r="E18" t="s">
        <v>1</v>
      </c>
      <c r="F18" t="s">
        <v>3</v>
      </c>
      <c r="G18" s="13">
        <v>90</v>
      </c>
      <c r="H18" s="13">
        <v>80</v>
      </c>
      <c r="I18" s="13">
        <v>84</v>
      </c>
      <c r="J18" s="13">
        <v>85</v>
      </c>
      <c r="K18" s="13">
        <v>84</v>
      </c>
      <c r="L18" s="13">
        <v>88</v>
      </c>
      <c r="M18">
        <f>G18*Komponen!C10 + H18*Komponen!C11 + I18*Komponen!C12 + J18*Komponen!C13 + K18*Komponen!C14 + L18*Komponen!C15</f>
        <v>86.2</v>
      </c>
      <c r="N18" t="str">
        <f>IF(AND(ISBLANK(G18), ISBLANK(H18), ISBLANK(I18), ISBLANK(J18), ISBLANK(K18), ISBLANK(L18)), "T", IF(M18&lt;=0.99, "T ", IF(M18&lt;=45.99, "E ", IF(M18&lt;=50.99, "D ", IF(M18&lt;=55.99, "C- ", IF(M18&lt;=60.99, "C ", IF(M18&lt;=65.99, "C+ ", IF(M18&lt;=70.99, "B- ", IF(M18&lt;=75.99, "B ", IF(M18&lt;=80.99, "B+ ", IF(M18&lt;=85.99, "A- ", IF(M18&lt;=90.99, "A ", IF(M18&lt;=100, "A+ ")))))))))))))</f>
        <v xml:space="preserve">A </v>
      </c>
    </row>
    <row r="19" spans="1:14">
      <c r="A19">
        <v>15</v>
      </c>
      <c r="B19">
        <v>20240710210012</v>
      </c>
      <c r="C19" t="s">
        <v>98</v>
      </c>
      <c r="D19">
        <v>158782</v>
      </c>
      <c r="E19" t="s">
        <v>1</v>
      </c>
      <c r="F19" t="s">
        <v>3</v>
      </c>
      <c r="G19" s="13">
        <v>89</v>
      </c>
      <c r="H19" s="13">
        <v>83</v>
      </c>
      <c r="I19" s="13">
        <v>85</v>
      </c>
      <c r="J19" s="13">
        <v>83</v>
      </c>
      <c r="K19" s="13">
        <v>85</v>
      </c>
      <c r="L19" s="13">
        <v>90</v>
      </c>
      <c r="M19">
        <f>G19*Komponen!C10 + H19*Komponen!C11 + I19*Komponen!C12 + J19*Komponen!C13 + K19*Komponen!C14 + L19*Komponen!C15</f>
        <v>86.35</v>
      </c>
      <c r="N19" t="str">
        <f>IF(AND(ISBLANK(G19), ISBLANK(H19), ISBLANK(I19), ISBLANK(J19), ISBLANK(K19), ISBLANK(L19)), "T", IF(M19&lt;=0.99, "T ", IF(M19&lt;=45.99, "E ", IF(M19&lt;=50.99, "D ", IF(M19&lt;=55.99, "C- ", IF(M19&lt;=60.99, "C ", IF(M19&lt;=65.99, "C+ ", IF(M19&lt;=70.99, "B- ", IF(M19&lt;=75.99, "B ", IF(M19&lt;=80.99, "B+ ", IF(M19&lt;=85.99, "A- ", IF(M19&lt;=90.99, "A ", IF(M19&lt;=100, "A+ ")))))))))))))</f>
        <v xml:space="preserve">A </v>
      </c>
    </row>
    <row r="20" spans="1:14">
      <c r="A20">
        <v>16</v>
      </c>
      <c r="B20">
        <v>20240710210016</v>
      </c>
      <c r="C20" t="s">
        <v>99</v>
      </c>
      <c r="D20">
        <v>158786</v>
      </c>
      <c r="E20" t="s">
        <v>1</v>
      </c>
      <c r="F20" t="s">
        <v>3</v>
      </c>
      <c r="G20" s="13">
        <v>90</v>
      </c>
      <c r="H20" s="13">
        <v>85</v>
      </c>
      <c r="I20" s="13">
        <v>82</v>
      </c>
      <c r="J20" s="13">
        <v>85</v>
      </c>
      <c r="K20" s="13">
        <v>87</v>
      </c>
      <c r="L20" s="13">
        <v>86</v>
      </c>
      <c r="M20">
        <f>G20*Komponen!C10 + H20*Komponen!C11 + I20*Komponen!C12 + J20*Komponen!C13 + K20*Komponen!C14 + L20*Komponen!C15</f>
        <v>86.65</v>
      </c>
      <c r="N20" t="str">
        <f>IF(AND(ISBLANK(G20), ISBLANK(H20), ISBLANK(I20), ISBLANK(J20), ISBLANK(K20), ISBLANK(L20)), "T", IF(M20&lt;=0.99, "T ", IF(M20&lt;=45.99, "E ", IF(M20&lt;=50.99, "D ", IF(M20&lt;=55.99, "C- ", IF(M20&lt;=60.99, "C ", IF(M20&lt;=65.99, "C+ ", IF(M20&lt;=70.99, "B- ", IF(M20&lt;=75.99, "B ", IF(M20&lt;=80.99, "B+ ", IF(M20&lt;=85.99, "A- ", IF(M20&lt;=90.99, "A ", IF(M20&lt;=100, "A+ ")))))))))))))</f>
        <v xml:space="preserve">A </v>
      </c>
    </row>
    <row r="21" spans="1:14">
      <c r="A21">
        <v>17</v>
      </c>
      <c r="B21">
        <v>20240710210017</v>
      </c>
      <c r="C21" t="s">
        <v>100</v>
      </c>
      <c r="D21">
        <v>158787</v>
      </c>
      <c r="E21" t="s">
        <v>1</v>
      </c>
      <c r="F21" t="s">
        <v>3</v>
      </c>
      <c r="G21" s="13"/>
      <c r="H21" s="13"/>
      <c r="I21" s="13"/>
      <c r="J21" s="13"/>
      <c r="K21" s="13"/>
      <c r="L21" s="13"/>
      <c r="M21">
        <f>G21*Komponen!C10 + H21*Komponen!C11 + I21*Komponen!C12 + J21*Komponen!C13 + K21*Komponen!C14 + L21*Komponen!C15</f>
        <v>0</v>
      </c>
      <c r="N21" t="str">
        <f>IF(AND(ISBLANK(G21), ISBLANK(H21), ISBLANK(I21), ISBLANK(J21), ISBLANK(K21), ISBLANK(L21)), "T", IF(M21&lt;=0.99, "T ", IF(M21&lt;=45.99, "E ", IF(M21&lt;=50.99, "D ", IF(M21&lt;=55.99, "C- ", IF(M21&lt;=60.99, "C ", IF(M21&lt;=65.99, "C+ ", IF(M21&lt;=70.99, "B- ", IF(M21&lt;=75.99, "B ", IF(M21&lt;=80.99, "B+ ", IF(M21&lt;=85.99, "A- ", IF(M21&lt;=90.99, "A ", IF(M21&lt;=100, "A+ ")))))))))))))</f>
        <v>T</v>
      </c>
    </row>
    <row r="22" spans="1:14">
      <c r="A22">
        <v>18</v>
      </c>
      <c r="B22">
        <v>20240710210019</v>
      </c>
      <c r="C22" t="s">
        <v>101</v>
      </c>
      <c r="D22">
        <v>158789</v>
      </c>
      <c r="E22" t="s">
        <v>1</v>
      </c>
      <c r="F22" t="s">
        <v>3</v>
      </c>
      <c r="G22" s="13">
        <v>86</v>
      </c>
      <c r="H22" s="13">
        <v>87</v>
      </c>
      <c r="I22" s="13">
        <v>86</v>
      </c>
      <c r="J22" s="13">
        <v>85</v>
      </c>
      <c r="K22" s="13">
        <v>88</v>
      </c>
      <c r="L22" s="13">
        <v>85</v>
      </c>
      <c r="M22">
        <f>G22*Komponen!C10 + H22*Komponen!C11 + I22*Komponen!C12 + J22*Komponen!C13 + K22*Komponen!C14 + L22*Komponen!C15</f>
        <v>86.05</v>
      </c>
      <c r="N22" t="str">
        <f>IF(AND(ISBLANK(G22), ISBLANK(H22), ISBLANK(I22), ISBLANK(J22), ISBLANK(K22), ISBLANK(L22)), "T", IF(M22&lt;=0.99, "T ", IF(M22&lt;=45.99, "E ", IF(M22&lt;=50.99, "D ", IF(M22&lt;=55.99, "C- ", IF(M22&lt;=60.99, "C ", IF(M22&lt;=65.99, "C+ ", IF(M22&lt;=70.99, "B- ", IF(M22&lt;=75.99, "B ", IF(M22&lt;=80.99, "B+ ", IF(M22&lt;=85.99, "A- ", IF(M22&lt;=90.99, "A ", IF(M22&lt;=100, "A+ ")))))))))))))</f>
        <v xml:space="preserve">A </v>
      </c>
    </row>
    <row r="23" spans="1:14">
      <c r="A23">
        <v>19</v>
      </c>
      <c r="B23">
        <v>20240710210020</v>
      </c>
      <c r="C23" t="s">
        <v>102</v>
      </c>
      <c r="D23">
        <v>158790</v>
      </c>
      <c r="E23" t="s">
        <v>1</v>
      </c>
      <c r="F23" t="s">
        <v>3</v>
      </c>
      <c r="G23" s="13">
        <v>86</v>
      </c>
      <c r="H23" s="13">
        <v>87</v>
      </c>
      <c r="I23" s="13">
        <v>86</v>
      </c>
      <c r="J23" s="13">
        <v>85</v>
      </c>
      <c r="K23" s="13">
        <v>88</v>
      </c>
      <c r="L23" s="13">
        <v>85</v>
      </c>
      <c r="M23">
        <f>G23*Komponen!C10 + H23*Komponen!C11 + I23*Komponen!C12 + J23*Komponen!C13 + K23*Komponen!C14 + L23*Komponen!C15</f>
        <v>86.05</v>
      </c>
      <c r="N23" t="str">
        <f>IF(AND(ISBLANK(G23), ISBLANK(H23), ISBLANK(I23), ISBLANK(J23), ISBLANK(K23), ISBLANK(L23)), "T", IF(M23&lt;=0.99, "T ", IF(M23&lt;=45.99, "E ", IF(M23&lt;=50.99, "D ", IF(M23&lt;=55.99, "C- ", IF(M23&lt;=60.99, "C ", IF(M23&lt;=65.99, "C+ ", IF(M23&lt;=70.99, "B- ", IF(M23&lt;=75.99, "B ", IF(M23&lt;=80.99, "B+ ", IF(M23&lt;=85.99, "A- ", IF(M23&lt;=90.99, "A ", IF(M23&lt;=100, "A+ ")))))))))))))</f>
        <v xml:space="preserve">A </v>
      </c>
    </row>
    <row r="24" spans="1:14">
      <c r="A24">
        <v>20</v>
      </c>
      <c r="B24">
        <v>20240710210022</v>
      </c>
      <c r="C24" t="s">
        <v>103</v>
      </c>
      <c r="D24">
        <v>158792</v>
      </c>
      <c r="E24" t="s">
        <v>1</v>
      </c>
      <c r="F24" t="s">
        <v>3</v>
      </c>
      <c r="G24" s="13">
        <v>85</v>
      </c>
      <c r="H24" s="13">
        <v>87</v>
      </c>
      <c r="I24" s="13">
        <v>85</v>
      </c>
      <c r="J24" s="13">
        <v>88</v>
      </c>
      <c r="K24" s="13">
        <v>85</v>
      </c>
      <c r="L24" s="13">
        <v>90</v>
      </c>
      <c r="M24">
        <f>G24*Komponen!C10 + H24*Komponen!C11 + I24*Komponen!C12 + J24*Komponen!C13 + K24*Komponen!C14 + L24*Komponen!C15</f>
        <v>86.550000000000011</v>
      </c>
      <c r="N24" t="str">
        <f>IF(AND(ISBLANK(G24), ISBLANK(H24), ISBLANK(I24), ISBLANK(J24), ISBLANK(K24), ISBLANK(L24)), "T", IF(M24&lt;=0.99, "T ", IF(M24&lt;=45.99, "E ", IF(M24&lt;=50.99, "D ", IF(M24&lt;=55.99, "C- ", IF(M24&lt;=60.99, "C ", IF(M24&lt;=65.99, "C+ ", IF(M24&lt;=70.99, "B- ", IF(M24&lt;=75.99, "B ", IF(M24&lt;=80.99, "B+ ", IF(M24&lt;=85.99, "A- ", IF(M24&lt;=90.99, "A ", IF(M24&lt;=100, "A+ ")))))))))))))</f>
        <v xml:space="preserve">A </v>
      </c>
    </row>
    <row r="25" spans="1:14">
      <c r="A25">
        <v>21</v>
      </c>
      <c r="B25">
        <v>20240710210027</v>
      </c>
      <c r="C25" t="s">
        <v>104</v>
      </c>
      <c r="D25">
        <v>158797</v>
      </c>
      <c r="E25" t="s">
        <v>1</v>
      </c>
      <c r="F25" t="s">
        <v>3</v>
      </c>
      <c r="G25" s="13">
        <v>90</v>
      </c>
      <c r="H25" s="13">
        <v>85</v>
      </c>
      <c r="I25" s="13">
        <v>85</v>
      </c>
      <c r="J25" s="13">
        <v>88</v>
      </c>
      <c r="K25" s="13">
        <v>85</v>
      </c>
      <c r="L25" s="13">
        <v>86</v>
      </c>
      <c r="M25">
        <f>G25*Komponen!C10 + H25*Komponen!C11 + I25*Komponen!C12 + J25*Komponen!C13 + K25*Komponen!C14 + L25*Komponen!C15</f>
        <v>87.25</v>
      </c>
      <c r="N25" t="str">
        <f>IF(AND(ISBLANK(G25), ISBLANK(H25), ISBLANK(I25), ISBLANK(J25), ISBLANK(K25), ISBLANK(L25)), "T", IF(M25&lt;=0.99, "T ", IF(M25&lt;=45.99, "E ", IF(M25&lt;=50.99, "D ", IF(M25&lt;=55.99, "C- ", IF(M25&lt;=60.99, "C ", IF(M25&lt;=65.99, "C+ ", IF(M25&lt;=70.99, "B- ", IF(M25&lt;=75.99, "B ", IF(M25&lt;=80.99, "B+ ", IF(M25&lt;=85.99, "A- ", IF(M25&lt;=90.99, "A ", IF(M25&lt;=100, "A+ ")))))))))))))</f>
        <v xml:space="preserve">A </v>
      </c>
    </row>
    <row r="26" spans="1:14">
      <c r="A26">
        <v>22</v>
      </c>
      <c r="B26">
        <v>20240710210030</v>
      </c>
      <c r="C26" t="s">
        <v>105</v>
      </c>
      <c r="D26">
        <v>158800</v>
      </c>
      <c r="E26" t="s">
        <v>1</v>
      </c>
      <c r="F26" t="s">
        <v>3</v>
      </c>
      <c r="G26" s="13">
        <v>89</v>
      </c>
      <c r="H26" s="13">
        <v>85</v>
      </c>
      <c r="I26" s="13">
        <v>86</v>
      </c>
      <c r="J26" s="13">
        <v>85</v>
      </c>
      <c r="K26" s="13">
        <v>86</v>
      </c>
      <c r="L26" s="13">
        <v>85</v>
      </c>
      <c r="M26">
        <f>G26*Komponen!C10 + H26*Komponen!C11 + I26*Komponen!C12 + J26*Komponen!C13 + K26*Komponen!C14 + L26*Komponen!C15</f>
        <v>86.45</v>
      </c>
      <c r="N26" t="str">
        <f>IF(AND(ISBLANK(G26), ISBLANK(H26), ISBLANK(I26), ISBLANK(J26), ISBLANK(K26), ISBLANK(L26)), "T", IF(M26&lt;=0.99, "T ", IF(M26&lt;=45.99, "E ", IF(M26&lt;=50.99, "D ", IF(M26&lt;=55.99, "C- ", IF(M26&lt;=60.99, "C ", IF(M26&lt;=65.99, "C+ ", IF(M26&lt;=70.99, "B- ", IF(M26&lt;=75.99, "B ", IF(M26&lt;=80.99, "B+ ", IF(M26&lt;=85.99, "A- ", IF(M26&lt;=90.99, "A ", IF(M26&lt;=100, "A+ ")))))))))))))</f>
        <v xml:space="preserve">A </v>
      </c>
    </row>
    <row r="27" spans="1:14">
      <c r="A27">
        <v>23</v>
      </c>
      <c r="B27">
        <v>20240710210034</v>
      </c>
      <c r="C27" t="s">
        <v>106</v>
      </c>
      <c r="D27">
        <v>158804</v>
      </c>
      <c r="E27" t="s">
        <v>1</v>
      </c>
      <c r="F27" t="s">
        <v>3</v>
      </c>
      <c r="G27" s="13">
        <v>85</v>
      </c>
      <c r="H27" s="13">
        <v>89</v>
      </c>
      <c r="I27" s="13">
        <v>87</v>
      </c>
      <c r="J27" s="13">
        <v>87</v>
      </c>
      <c r="K27" s="13">
        <v>85</v>
      </c>
      <c r="L27" s="13">
        <v>86</v>
      </c>
      <c r="M27">
        <f>G27*Komponen!C10 + H27*Komponen!C11 + I27*Komponen!C12 + J27*Komponen!C13 + K27*Komponen!C14 + L27*Komponen!C15</f>
        <v>86.15</v>
      </c>
      <c r="N27" t="str">
        <f>IF(AND(ISBLANK(G27), ISBLANK(H27), ISBLANK(I27), ISBLANK(J27), ISBLANK(K27), ISBLANK(L27)), "T", IF(M27&lt;=0.99, "T ", IF(M27&lt;=45.99, "E ", IF(M27&lt;=50.99, "D ", IF(M27&lt;=55.99, "C- ", IF(M27&lt;=60.99, "C ", IF(M27&lt;=65.99, "C+ ", IF(M27&lt;=70.99, "B- ", IF(M27&lt;=75.99, "B ", IF(M27&lt;=80.99, "B+ ", IF(M27&lt;=85.99, "A- ", IF(M27&lt;=90.99, "A ", IF(M27&lt;=100, "A+ ")))))))))))))</f>
        <v xml:space="preserve">A </v>
      </c>
    </row>
    <row r="28" spans="1:14">
      <c r="A28">
        <v>24</v>
      </c>
      <c r="B28">
        <v>20240710210036</v>
      </c>
      <c r="C28" t="s">
        <v>107</v>
      </c>
      <c r="D28">
        <v>158806</v>
      </c>
      <c r="E28" t="s">
        <v>1</v>
      </c>
      <c r="F28" t="s">
        <v>3</v>
      </c>
      <c r="G28" s="13">
        <v>86</v>
      </c>
      <c r="H28" s="13">
        <v>89</v>
      </c>
      <c r="I28" s="13">
        <v>85</v>
      </c>
      <c r="J28" s="13">
        <v>88</v>
      </c>
      <c r="K28" s="13">
        <v>85</v>
      </c>
      <c r="L28" s="13">
        <v>83</v>
      </c>
      <c r="M28">
        <f>G28*Komponen!C10 + H28*Komponen!C11 + I28*Komponen!C12 + J28*Komponen!C13 + K28*Komponen!C14 + L28*Komponen!C15</f>
        <v>86.000000000000014</v>
      </c>
      <c r="N28" t="str">
        <f>IF(AND(ISBLANK(G28), ISBLANK(H28), ISBLANK(I28), ISBLANK(J28), ISBLANK(K28), ISBLANK(L28)), "T", IF(M28&lt;=0.99, "T ", IF(M28&lt;=45.99, "E ", IF(M28&lt;=50.99, "D ", IF(M28&lt;=55.99, "C- ", IF(M28&lt;=60.99, "C ", IF(M28&lt;=65.99, "C+ ", IF(M28&lt;=70.99, "B- ", IF(M28&lt;=75.99, "B ", IF(M28&lt;=80.99, "B+ ", IF(M28&lt;=85.99, "A- ", IF(M28&lt;=90.99, "A ", IF(M28&lt;=100, "A+ ")))))))))))))</f>
        <v xml:space="preserve">A </v>
      </c>
    </row>
    <row r="29" spans="1:14">
      <c r="A29">
        <v>25</v>
      </c>
      <c r="B29">
        <v>20240710210037</v>
      </c>
      <c r="C29" t="s">
        <v>108</v>
      </c>
      <c r="D29">
        <v>158807</v>
      </c>
      <c r="E29" t="s">
        <v>1</v>
      </c>
      <c r="F29" t="s">
        <v>3</v>
      </c>
      <c r="G29" s="13">
        <v>86</v>
      </c>
      <c r="H29" s="13">
        <v>87</v>
      </c>
      <c r="I29" s="13">
        <v>86</v>
      </c>
      <c r="J29" s="13">
        <v>85</v>
      </c>
      <c r="K29" s="13">
        <v>88</v>
      </c>
      <c r="L29" s="13">
        <v>85</v>
      </c>
      <c r="M29">
        <f>G29*Komponen!C10 + H29*Komponen!C11 + I29*Komponen!C12 + J29*Komponen!C13 + K29*Komponen!C14 + L29*Komponen!C15</f>
        <v>86.05</v>
      </c>
      <c r="N29" t="str">
        <f>IF(AND(ISBLANK(G29), ISBLANK(H29), ISBLANK(I29), ISBLANK(J29), ISBLANK(K29), ISBLANK(L29)), "T", IF(M29&lt;=0.99, "T ", IF(M29&lt;=45.99, "E ", IF(M29&lt;=50.99, "D ", IF(M29&lt;=55.99, "C- ", IF(M29&lt;=60.99, "C ", IF(M29&lt;=65.99, "C+ ", IF(M29&lt;=70.99, "B- ", IF(M29&lt;=75.99, "B ", IF(M29&lt;=80.99, "B+ ", IF(M29&lt;=85.99, "A- ", IF(M29&lt;=90.99, "A ", IF(M29&lt;=100, "A+ ")))))))))))))</f>
        <v xml:space="preserve">A </v>
      </c>
    </row>
    <row r="30" spans="1:14">
      <c r="A30">
        <v>26</v>
      </c>
      <c r="B30">
        <v>20240710210038</v>
      </c>
      <c r="C30" t="s">
        <v>109</v>
      </c>
      <c r="D30">
        <v>158808</v>
      </c>
      <c r="E30" t="s">
        <v>1</v>
      </c>
      <c r="F30" t="s">
        <v>3</v>
      </c>
      <c r="G30" s="14">
        <v>83</v>
      </c>
      <c r="H30" s="15">
        <v>85</v>
      </c>
      <c r="I30" s="14">
        <v>80</v>
      </c>
      <c r="J30" s="14">
        <v>83</v>
      </c>
      <c r="K30" s="14">
        <v>83</v>
      </c>
      <c r="L30" s="15">
        <v>85</v>
      </c>
      <c r="M30">
        <f>G30*Komponen!C10 + H30*Komponen!C11 + I30*Komponen!C12 + J30*Komponen!C13 + K30*Komponen!C14 + L30*Komponen!C15</f>
        <v>83.2</v>
      </c>
      <c r="N30" t="str">
        <f>IF(AND(ISBLANK(G30), ISBLANK(H30), ISBLANK(I30), ISBLANK(J30), ISBLANK(K30), ISBLANK(L30)), "T", IF(M30&lt;=0.99, "T ", IF(M30&lt;=45.99, "E ", IF(M30&lt;=50.99, "D ", IF(M30&lt;=55.99, "C- ", IF(M30&lt;=60.99, "C ", IF(M30&lt;=65.99, "C+ ", IF(M30&lt;=70.99, "B- ", IF(M30&lt;=75.99, "B ", IF(M30&lt;=80.99, "B+ ", IF(M30&lt;=85.99, "A- ", IF(M30&lt;=90.99, "A ", IF(M30&lt;=100, "A+ ")))))))))))))</f>
        <v xml:space="preserve">A- </v>
      </c>
    </row>
    <row r="31" spans="1:14">
      <c r="A31">
        <v>27</v>
      </c>
      <c r="B31">
        <v>20240710210039</v>
      </c>
      <c r="C31" t="s">
        <v>110</v>
      </c>
      <c r="D31">
        <v>158809</v>
      </c>
      <c r="E31" t="s">
        <v>1</v>
      </c>
      <c r="F31" t="s">
        <v>3</v>
      </c>
      <c r="G31" s="14">
        <v>94</v>
      </c>
      <c r="H31" s="15">
        <v>98</v>
      </c>
      <c r="I31" s="14">
        <v>90</v>
      </c>
      <c r="J31" s="14">
        <v>94</v>
      </c>
      <c r="K31" s="14">
        <v>94</v>
      </c>
      <c r="L31" s="15">
        <v>98</v>
      </c>
      <c r="M31">
        <f>G31*Komponen!C10 + H31*Komponen!C11 + I31*Komponen!C12 + J31*Komponen!C13 + K31*Komponen!C14 + L31*Komponen!C15</f>
        <v>94.6</v>
      </c>
      <c r="N31" t="str">
        <f>IF(AND(ISBLANK(G31), ISBLANK(H31), ISBLANK(I31), ISBLANK(J31), ISBLANK(K31), ISBLANK(L31)), "T", IF(M31&lt;=0.99, "T ", IF(M31&lt;=45.99, "E ", IF(M31&lt;=50.99, "D ", IF(M31&lt;=55.99, "C- ", IF(M31&lt;=60.99, "C ", IF(M31&lt;=65.99, "C+ ", IF(M31&lt;=70.99, "B- ", IF(M31&lt;=75.99, "B ", IF(M31&lt;=80.99, "B+ ", IF(M31&lt;=85.99, "A- ", IF(M31&lt;=90.99, "A ", IF(M31&lt;=100, "A+ ")))))))))))))</f>
        <v xml:space="preserve">A+ </v>
      </c>
    </row>
    <row r="32" spans="1:14">
      <c r="A32">
        <v>28</v>
      </c>
      <c r="B32">
        <v>20240710210040</v>
      </c>
      <c r="C32" t="s">
        <v>111</v>
      </c>
      <c r="D32">
        <v>158810</v>
      </c>
      <c r="E32" t="s">
        <v>1</v>
      </c>
      <c r="F32" t="s">
        <v>3</v>
      </c>
      <c r="G32" s="13">
        <v>89</v>
      </c>
      <c r="H32" s="13">
        <v>85</v>
      </c>
      <c r="I32" s="13">
        <v>86</v>
      </c>
      <c r="J32" s="13">
        <v>85</v>
      </c>
      <c r="K32" s="13">
        <v>86</v>
      </c>
      <c r="L32" s="13">
        <v>85</v>
      </c>
      <c r="M32">
        <f>G32*Komponen!C10 + H32*Komponen!C11 + I32*Komponen!C12 + J32*Komponen!C13 + K32*Komponen!C14 + L32*Komponen!C15</f>
        <v>86.45</v>
      </c>
      <c r="N32" t="str">
        <f>IF(AND(ISBLANK(G32), ISBLANK(H32), ISBLANK(I32), ISBLANK(J32), ISBLANK(K32), ISBLANK(L32)), "T", IF(M32&lt;=0.99, "T ", IF(M32&lt;=45.99, "E ", IF(M32&lt;=50.99, "D ", IF(M32&lt;=55.99, "C- ", IF(M32&lt;=60.99, "C ", IF(M32&lt;=65.99, "C+ ", IF(M32&lt;=70.99, "B- ", IF(M32&lt;=75.99, "B ", IF(M32&lt;=80.99, "B+ ", IF(M32&lt;=85.99, "A- ", IF(M32&lt;=90.99, "A ", IF(M32&lt;=100, "A+ ")))))))))))))</f>
        <v xml:space="preserve">A </v>
      </c>
    </row>
    <row r="33" spans="1:14">
      <c r="A33">
        <v>29</v>
      </c>
      <c r="B33">
        <v>20240710210041</v>
      </c>
      <c r="C33" t="s">
        <v>112</v>
      </c>
      <c r="D33">
        <v>159066</v>
      </c>
      <c r="E33" t="s">
        <v>1</v>
      </c>
      <c r="F33" t="s">
        <v>3</v>
      </c>
      <c r="G33" s="13">
        <v>85</v>
      </c>
      <c r="H33" s="13">
        <v>89</v>
      </c>
      <c r="I33" s="13">
        <v>87</v>
      </c>
      <c r="J33" s="13">
        <v>87</v>
      </c>
      <c r="K33" s="13">
        <v>85</v>
      </c>
      <c r="L33" s="13">
        <v>86</v>
      </c>
      <c r="M33">
        <f>G33*Komponen!C10 + H33*Komponen!C11 + I33*Komponen!C12 + J33*Komponen!C13 + K33*Komponen!C14 + L33*Komponen!C15</f>
        <v>86.15</v>
      </c>
      <c r="N33" t="str">
        <f>IF(AND(ISBLANK(G33), ISBLANK(H33), ISBLANK(I33), ISBLANK(J33), ISBLANK(K33), ISBLANK(L33)), "T", IF(M33&lt;=0.99, "T ", IF(M33&lt;=45.99, "E ", IF(M33&lt;=50.99, "D ", IF(M33&lt;=55.99, "C- ", IF(M33&lt;=60.99, "C ", IF(M33&lt;=65.99, "C+ ", IF(M33&lt;=70.99, "B- ", IF(M33&lt;=75.99, "B ", IF(M33&lt;=80.99, "B+ ", IF(M33&lt;=85.99, "A- ", IF(M33&lt;=90.99, "A ", IF(M33&lt;=100, "A+ ")))))))))))))</f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2025-01-14T03:21:41Z</dcterms:created>
  <dcterms:modified xsi:type="dcterms:W3CDTF">2025-01-29T02:20:55Z</dcterms:modified>
  <cp:category>nilai</cp:category>
</cp:coreProperties>
</file>