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S" sheetId="1" r:id="rId4"/>
    <sheet state="visible" name="Skala-Nilai" sheetId="2" r:id="rId5"/>
    <sheet state="visible" name="Komponen" sheetId="3" r:id="rId6"/>
    <sheet state="visible" name="Daftar-Nilai" sheetId="4" r:id="rId7"/>
    <sheet state="visible" name="Worksheet" sheetId="5" r:id="rId8"/>
  </sheets>
  <definedNames/>
  <calcPr/>
</workbook>
</file>

<file path=xl/sharedStrings.xml><?xml version="1.0" encoding="utf-8"?>
<sst xmlns="http://schemas.openxmlformats.org/spreadsheetml/2006/main" count="217" uniqueCount="132">
  <si>
    <t>KODE MK</t>
  </si>
  <si>
    <t>D1B2A01A</t>
  </si>
  <si>
    <t>NAMA MK</t>
  </si>
  <si>
    <t>BAHASA INGGRIS</t>
  </si>
  <si>
    <t>NAMA KELAS</t>
  </si>
  <si>
    <t>DB-2D</t>
  </si>
  <si>
    <t>Program Studi</t>
  </si>
  <si>
    <t>S1 TEKNIK SIPIL</t>
  </si>
  <si>
    <t>Fakultas</t>
  </si>
  <si>
    <t>TEKNIK</t>
  </si>
  <si>
    <t>Semester</t>
  </si>
  <si>
    <t>Nama Dosen</t>
  </si>
  <si>
    <t>HIDAYATI, S.Pd.,M.Hum</t>
  </si>
  <si>
    <t>Pertemuan</t>
  </si>
  <si>
    <t>Materi Indonesia</t>
  </si>
  <si>
    <t>Materi Inggris</t>
  </si>
  <si>
    <t>id_kelas_dosen</t>
  </si>
  <si>
    <t xml:space="preserve">Mengenal konsep word form, word formation </t>
  </si>
  <si>
    <t>Understanding of Word form and Word Formation concept</t>
  </si>
  <si>
    <t>Memperkenalkan diri dan orang lain</t>
  </si>
  <si>
    <t xml:space="preserve">Introducing theirself dan others </t>
  </si>
  <si>
    <t>Mengenal gene/teks dalam Bahasa inggris</t>
  </si>
  <si>
    <t>Understanding of genre in English</t>
  </si>
  <si>
    <t xml:space="preserve">Menyusun kalimat/sentences dalam bentuk tulisan sesuai genre/teks Bahasa inggris </t>
  </si>
  <si>
    <t>Arrangement of sentences based on genre in English</t>
  </si>
  <si>
    <t>UTS</t>
  </si>
  <si>
    <t>Midterm</t>
  </si>
  <si>
    <t xml:space="preserve">Mengenal konsep kesastraan dan kaidah bahasa dalam Bahasa </t>
  </si>
  <si>
    <t>Understanding of Linguistics and Literature Concept in English</t>
  </si>
  <si>
    <t>Mengevaluasi etika social, nilai psikologi dalam reading passage dalam bahasa inggris</t>
  </si>
  <si>
    <t>Evaluate of social-ethics, psychology value in reading passage</t>
  </si>
  <si>
    <t xml:space="preserve">Mengorganisir peran mahasiswa dalam nilai-nilai sosial, psikologis dalam Bahasa inggris </t>
  </si>
  <si>
    <t>Organize of students contributions in Social and Psychology value in English</t>
  </si>
  <si>
    <t>Mengenal konsep karya ilmiah dan menulis artikel dalam Bahasa inggris</t>
  </si>
  <si>
    <t>Undersatanding of article or paper writing in English</t>
  </si>
  <si>
    <t>Ujian Akhir Semester</t>
  </si>
  <si>
    <t>Final 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</si>
  <si>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</si>
  <si>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</si>
  <si>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</si>
  <si>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</si>
  <si>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</si>
  <si>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</si>
  <si>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</si>
  <si>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</si>
  <si>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</si>
  <si>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</si>
  <si>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</si>
  <si>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</si>
  <si>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</si>
  <si>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</si>
  <si>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</si>
  <si>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</si>
  <si>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</si>
  <si>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</si>
  <si>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</si>
  <si>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</si>
  <si>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</si>
  <si>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</si>
  <si>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</si>
  <si>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</si>
  <si>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</si>
  <si>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</si>
  <si>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</si>
  <si>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</si>
  <si>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</si>
  <si>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</si>
  <si>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</si>
  <si>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</si>
  <si>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</si>
  <si>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</si>
  <si>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</si>
  <si>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</si>
  <si>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</si>
  <si>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</si>
  <si>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</si>
  <si>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</si>
  <si>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</si>
  <si>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</si>
  <si>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</si>
  <si>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Menggunakan bahasa Inggris dalam 4 ketrampilan berbahasa </t>
  </si>
  <si>
    <t xml:space="preserve">Using English in 4 language skills </t>
  </si>
  <si>
    <t>Hasil Proyek</t>
  </si>
  <si>
    <t>https://drive.google.com/drive/folders/1S0lIB9UGEMpH8FxlTQCon-TIe0NOQvIt?usp=sharing</t>
  </si>
  <si>
    <t>Quiz</t>
  </si>
  <si>
    <t>Penggunaan wordwall dalam latihan terkait konsep tenses, genre teks, format surat</t>
  </si>
  <si>
    <t xml:space="preserve">Using wordwall.net application in doing exercises </t>
  </si>
  <si>
    <t>Tugas</t>
  </si>
  <si>
    <t>Menulis Surat lamaran dalam format bahasa inggris</t>
  </si>
  <si>
    <t>Writing application letter in English</t>
  </si>
  <si>
    <t>Ujian Tengah Semester (UTS)</t>
  </si>
  <si>
    <t>Interview dalam bahasa Inggris</t>
  </si>
  <si>
    <t>Interview in English language</t>
  </si>
  <si>
    <t>Ujian Akhir Semester (UAS)</t>
  </si>
  <si>
    <t>Soal UAS dalam bentuk pilihan ganda dan essay</t>
  </si>
  <si>
    <t>The questios of examination are multiple choice and essay</t>
  </si>
  <si>
    <t>Daftar Nilai BAHASA INGGRIS (D1B2A01A)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</si>
  <si>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</si>
  <si>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</si>
  <si>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</si>
  <si>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</si>
  <si>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</si>
  <si>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</si>
  <si>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</si>
  <si>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</si>
  <si>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</si>
  <si>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</si>
  <si>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</si>
  <si>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</si>
  <si>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</si>
  <si>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</si>
  <si>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</si>
  <si>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</si>
  <si>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</si>
  <si>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SYAHRU RAMADOAN</t>
  </si>
  <si>
    <t>THIA TSABITA HAYA</t>
  </si>
  <si>
    <t>TIA RAHMAWATI</t>
  </si>
  <si>
    <t>UMAM HUMAILI</t>
  </si>
  <si>
    <t>UMMUL MUTMAINAH</t>
  </si>
  <si>
    <t>WILDAN PRATAMA PUTRA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</si>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</sst>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0" fillId="0" fontId="3" numFmtId="0" xfId="0" applyFont="1"/>
    <xf borderId="0" fillId="0" fontId="1" numFmtId="0" xfId="0" applyAlignment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0" fillId="0" fontId="3" numFmtId="10" xfId="0" applyFont="1" applyNumberFormat="1"/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50.0"/>
    <col customWidth="1" hidden="1" min="4" max="4" width="15.0"/>
    <col customWidth="1" min="5" max="26" width="8.71"/>
  </cols>
  <sheetData>
    <row r="1" ht="14.25" customHeight="1">
      <c r="A1" s="1" t="s">
        <v>0</v>
      </c>
      <c r="B1" s="2" t="s">
        <v>1</v>
      </c>
    </row>
    <row r="2" ht="14.25" customHeight="1">
      <c r="A2" s="1" t="s">
        <v>2</v>
      </c>
      <c r="B2" s="2" t="s">
        <v>3</v>
      </c>
    </row>
    <row r="3" ht="14.25" customHeight="1">
      <c r="A3" s="1" t="s">
        <v>4</v>
      </c>
      <c r="B3" s="2" t="s">
        <v>5</v>
      </c>
    </row>
    <row r="4" ht="14.25" customHeight="1">
      <c r="A4" s="1" t="s">
        <v>6</v>
      </c>
      <c r="B4" s="2" t="s">
        <v>7</v>
      </c>
    </row>
    <row r="5" ht="14.25" customHeight="1">
      <c r="A5" s="1" t="s">
        <v>8</v>
      </c>
      <c r="B5" s="2" t="s">
        <v>9</v>
      </c>
    </row>
    <row r="6" ht="14.25" customHeight="1">
      <c r="A6" s="1" t="s">
        <v>10</v>
      </c>
      <c r="B6" s="2">
        <v>20232.0</v>
      </c>
    </row>
    <row r="7" ht="14.25" customHeight="1">
      <c r="A7" s="1" t="s">
        <v>11</v>
      </c>
      <c r="B7" s="2" t="s">
        <v>12</v>
      </c>
    </row>
    <row r="8" ht="14.25" customHeight="1"/>
    <row r="9" ht="14.25" customHeight="1">
      <c r="A9" s="3" t="s">
        <v>13</v>
      </c>
      <c r="B9" s="3" t="s">
        <v>14</v>
      </c>
      <c r="C9" s="3" t="s">
        <v>15</v>
      </c>
      <c r="D9" s="3" t="s">
        <v>16</v>
      </c>
    </row>
    <row r="10" ht="14.25" customHeight="1">
      <c r="A10" s="2">
        <v>1.0</v>
      </c>
      <c r="B10" s="4" t="s">
        <v>17</v>
      </c>
      <c r="C10" s="4" t="s">
        <v>18</v>
      </c>
      <c r="D10" s="2">
        <v>1.234580071E9</v>
      </c>
    </row>
    <row r="11" ht="14.25" customHeight="1">
      <c r="A11" s="2">
        <v>2.0</v>
      </c>
      <c r="B11" s="4" t="s">
        <v>17</v>
      </c>
      <c r="C11" s="4" t="s">
        <v>18</v>
      </c>
      <c r="D11" s="2">
        <v>1.234580071E9</v>
      </c>
    </row>
    <row r="12" ht="14.25" customHeight="1">
      <c r="A12" s="2">
        <v>3.0</v>
      </c>
      <c r="B12" s="4" t="s">
        <v>19</v>
      </c>
      <c r="C12" s="4" t="s">
        <v>20</v>
      </c>
      <c r="D12" s="2">
        <v>1.234580071E9</v>
      </c>
    </row>
    <row r="13" ht="14.25" customHeight="1">
      <c r="A13" s="2">
        <v>4.0</v>
      </c>
      <c r="B13" s="4" t="s">
        <v>19</v>
      </c>
      <c r="C13" s="4" t="s">
        <v>20</v>
      </c>
      <c r="D13" s="2">
        <v>1.234580071E9</v>
      </c>
    </row>
    <row r="14" ht="14.25" customHeight="1">
      <c r="A14" s="2">
        <v>5.0</v>
      </c>
      <c r="B14" s="4" t="s">
        <v>21</v>
      </c>
      <c r="C14" s="4" t="s">
        <v>22</v>
      </c>
      <c r="D14" s="2">
        <v>1.234580071E9</v>
      </c>
    </row>
    <row r="15" ht="14.25" customHeight="1">
      <c r="A15" s="2">
        <v>6.0</v>
      </c>
      <c r="B15" s="4" t="s">
        <v>21</v>
      </c>
      <c r="C15" s="4" t="s">
        <v>22</v>
      </c>
      <c r="D15" s="2">
        <v>1.234580071E9</v>
      </c>
    </row>
    <row r="16" ht="14.25" customHeight="1">
      <c r="A16" s="2">
        <v>7.0</v>
      </c>
      <c r="B16" s="4" t="s">
        <v>23</v>
      </c>
      <c r="C16" s="4" t="s">
        <v>24</v>
      </c>
      <c r="D16" s="2">
        <v>1.234580071E9</v>
      </c>
    </row>
    <row r="17" ht="14.25" customHeight="1">
      <c r="A17" s="2">
        <v>8.0</v>
      </c>
      <c r="B17" s="4" t="s">
        <v>25</v>
      </c>
      <c r="C17" s="4" t="s">
        <v>26</v>
      </c>
      <c r="D17" s="2">
        <v>1.234580071E9</v>
      </c>
    </row>
    <row r="18" ht="14.25" customHeight="1">
      <c r="A18" s="2">
        <v>9.0</v>
      </c>
      <c r="B18" s="4" t="s">
        <v>23</v>
      </c>
      <c r="C18" s="4" t="s">
        <v>24</v>
      </c>
      <c r="D18" s="2">
        <v>1.234580071E9</v>
      </c>
    </row>
    <row r="19" ht="14.25" customHeight="1">
      <c r="A19" s="2">
        <v>10.0</v>
      </c>
      <c r="B19" s="4" t="s">
        <v>27</v>
      </c>
      <c r="C19" s="4" t="s">
        <v>28</v>
      </c>
      <c r="D19" s="2">
        <v>1.234580071E9</v>
      </c>
    </row>
    <row r="20" ht="14.25" customHeight="1">
      <c r="A20" s="2">
        <v>11.0</v>
      </c>
      <c r="B20" s="4" t="s">
        <v>29</v>
      </c>
      <c r="C20" s="4" t="s">
        <v>30</v>
      </c>
      <c r="D20" s="2">
        <v>1.234580071E9</v>
      </c>
    </row>
    <row r="21" ht="14.25" customHeight="1">
      <c r="A21" s="2">
        <v>12.0</v>
      </c>
      <c r="B21" s="4" t="s">
        <v>29</v>
      </c>
      <c r="C21" s="4" t="s">
        <v>30</v>
      </c>
      <c r="D21" s="2">
        <v>1.234580071E9</v>
      </c>
    </row>
    <row r="22" ht="14.25" customHeight="1">
      <c r="A22" s="2">
        <v>13.0</v>
      </c>
      <c r="B22" s="4" t="s">
        <v>31</v>
      </c>
      <c r="C22" s="4" t="s">
        <v>32</v>
      </c>
      <c r="D22" s="2">
        <v>1.234580071E9</v>
      </c>
    </row>
    <row r="23" ht="14.25" customHeight="1">
      <c r="A23" s="2">
        <v>14.0</v>
      </c>
      <c r="B23" s="4" t="s">
        <v>33</v>
      </c>
      <c r="C23" s="4" t="s">
        <v>34</v>
      </c>
      <c r="D23" s="2">
        <v>1.234580071E9</v>
      </c>
    </row>
    <row r="24" ht="14.25" customHeight="1">
      <c r="A24" s="2">
        <v>15.0</v>
      </c>
      <c r="B24" s="4" t="s">
        <v>33</v>
      </c>
      <c r="C24" s="4" t="s">
        <v>34</v>
      </c>
      <c r="D24" s="2">
        <v>1.234580071E9</v>
      </c>
    </row>
    <row r="25" ht="14.25" customHeight="1">
      <c r="A25" s="2">
        <v>16.0</v>
      </c>
      <c r="B25" s="4" t="s">
        <v>35</v>
      </c>
      <c r="C25" s="4" t="s">
        <v>36</v>
      </c>
      <c r="D25" s="2">
        <v>1.234580071E9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3" width="15.0"/>
    <col customWidth="1" min="4" max="4" width="10.0"/>
    <col customWidth="1" min="5" max="26" width="8.71"/>
  </cols>
  <sheetData>
    <row r="1" ht="14.25" customHeight="1">
      <c r="A1" s="5"/>
      <c r="B1" s="5" t="s">
        <v>37</v>
      </c>
      <c r="C1" s="5"/>
      <c r="D1" s="5"/>
    </row>
    <row r="2" ht="14.25" customHeight="1"/>
    <row r="3" ht="14.25" customHeight="1">
      <c r="A3" s="5" t="s">
        <v>38</v>
      </c>
      <c r="B3" s="6" t="s">
        <v>39</v>
      </c>
      <c r="C3" s="7"/>
      <c r="D3" s="8" t="s">
        <v>40</v>
      </c>
    </row>
    <row r="4" ht="14.25" customHeight="1">
      <c r="A4" s="5"/>
      <c r="B4" s="8" t="s">
        <v>41</v>
      </c>
      <c r="C4" s="8" t="s">
        <v>42</v>
      </c>
      <c r="D4" s="8"/>
    </row>
    <row r="5" ht="14.25" customHeight="1"/>
    <row r="6" ht="14.25" customHeight="1">
      <c r="A6" s="2">
        <v>1.0</v>
      </c>
      <c r="B6" s="2" t="s">
        <v>43</v>
      </c>
      <c r="C6" s="2" t="s">
        <v>44</v>
      </c>
      <c r="D6" s="2" t="s">
        <v>45</v>
      </c>
    </row>
    <row r="7" ht="14.25" customHeight="1">
      <c r="A7" s="2">
        <v>2.0</v>
      </c>
      <c r="B7" s="2" t="s">
        <v>46</v>
      </c>
      <c r="C7" s="2" t="s">
        <v>47</v>
      </c>
      <c r="D7" s="2" t="s">
        <v>48</v>
      </c>
    </row>
    <row r="8" ht="14.25" customHeight="1">
      <c r="A8" s="2">
        <v>3.0</v>
      </c>
      <c r="B8" s="2" t="s">
        <v>49</v>
      </c>
      <c r="C8" s="2" t="s">
        <v>50</v>
      </c>
      <c r="D8" s="2" t="s">
        <v>51</v>
      </c>
    </row>
    <row r="9" ht="14.25" customHeight="1">
      <c r="A9" s="2">
        <v>4.0</v>
      </c>
      <c r="B9" s="2" t="s">
        <v>52</v>
      </c>
      <c r="C9" s="2" t="s">
        <v>53</v>
      </c>
      <c r="D9" s="2" t="s">
        <v>54</v>
      </c>
    </row>
    <row r="10" ht="14.25" customHeight="1">
      <c r="A10" s="2">
        <v>5.0</v>
      </c>
      <c r="B10" s="2" t="s">
        <v>55</v>
      </c>
      <c r="C10" s="2" t="s">
        <v>56</v>
      </c>
      <c r="D10" s="2" t="s">
        <v>57</v>
      </c>
    </row>
    <row r="11" ht="14.25" customHeight="1">
      <c r="A11" s="2">
        <v>6.0</v>
      </c>
      <c r="B11" s="2" t="s">
        <v>58</v>
      </c>
      <c r="C11" s="2" t="s">
        <v>59</v>
      </c>
      <c r="D11" s="2" t="s">
        <v>60</v>
      </c>
    </row>
    <row r="12" ht="14.25" customHeight="1">
      <c r="A12" s="2">
        <v>7.0</v>
      </c>
      <c r="B12" s="2" t="s">
        <v>61</v>
      </c>
      <c r="C12" s="2" t="s">
        <v>62</v>
      </c>
      <c r="D12" s="2" t="s">
        <v>63</v>
      </c>
    </row>
    <row r="13" ht="14.25" customHeight="1">
      <c r="A13" s="2">
        <v>8.0</v>
      </c>
      <c r="B13" s="2" t="s">
        <v>64</v>
      </c>
      <c r="C13" s="2" t="s">
        <v>65</v>
      </c>
      <c r="D13" s="2" t="s">
        <v>66</v>
      </c>
    </row>
    <row r="14" ht="14.25" customHeight="1">
      <c r="A14" s="2">
        <v>9.0</v>
      </c>
      <c r="B14" s="2" t="s">
        <v>67</v>
      </c>
      <c r="C14" s="2" t="s">
        <v>68</v>
      </c>
      <c r="D14" s="2" t="s">
        <v>69</v>
      </c>
    </row>
    <row r="15" ht="14.25" customHeight="1">
      <c r="A15" s="2">
        <v>10.0</v>
      </c>
      <c r="B15" s="2" t="s">
        <v>70</v>
      </c>
      <c r="C15" s="2" t="s">
        <v>71</v>
      </c>
      <c r="D15" s="2" t="s">
        <v>72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0.0"/>
    <col customWidth="1" min="3" max="3" width="10.0"/>
    <col customWidth="1" min="4" max="5" width="50.0"/>
    <col customWidth="1" hidden="1" min="6" max="6" width="20.0"/>
    <col customWidth="1" min="7" max="26" width="8.71"/>
  </cols>
  <sheetData>
    <row r="1" ht="14.25" customHeight="1">
      <c r="A1" s="9" t="s">
        <v>0</v>
      </c>
      <c r="B1" s="9" t="s">
        <v>1</v>
      </c>
    </row>
    <row r="2" ht="14.25" customHeight="1">
      <c r="A2" s="9" t="s">
        <v>2</v>
      </c>
      <c r="B2" s="9" t="s">
        <v>3</v>
      </c>
    </row>
    <row r="3" ht="14.25" customHeight="1">
      <c r="A3" s="9" t="s">
        <v>4</v>
      </c>
      <c r="B3" s="9" t="s">
        <v>5</v>
      </c>
    </row>
    <row r="4" ht="14.25" customHeight="1">
      <c r="A4" s="9" t="s">
        <v>6</v>
      </c>
      <c r="B4" s="9" t="s">
        <v>7</v>
      </c>
    </row>
    <row r="5" ht="14.25" customHeight="1">
      <c r="A5" s="9" t="s">
        <v>8</v>
      </c>
      <c r="B5" s="9" t="s">
        <v>9</v>
      </c>
    </row>
    <row r="6" ht="14.25" customHeight="1">
      <c r="A6" s="9" t="s">
        <v>10</v>
      </c>
      <c r="B6" s="9">
        <v>20232.0</v>
      </c>
    </row>
    <row r="7" ht="14.25" customHeight="1">
      <c r="A7" s="9" t="s">
        <v>11</v>
      </c>
      <c r="B7" s="9" t="s">
        <v>12</v>
      </c>
    </row>
    <row r="8" ht="14.25" customHeight="1"/>
    <row r="9" ht="14.25" customHeight="1">
      <c r="A9" s="10" t="s">
        <v>73</v>
      </c>
      <c r="B9" s="10" t="s">
        <v>74</v>
      </c>
      <c r="C9" s="10" t="s">
        <v>75</v>
      </c>
      <c r="D9" s="8" t="s">
        <v>76</v>
      </c>
      <c r="E9" s="8" t="s">
        <v>77</v>
      </c>
      <c r="F9" s="10" t="s">
        <v>78</v>
      </c>
    </row>
    <row r="10" ht="14.25" customHeight="1">
      <c r="A10" s="2">
        <v>1.0</v>
      </c>
      <c r="B10" s="2" t="s">
        <v>79</v>
      </c>
      <c r="C10" s="11">
        <v>0.1</v>
      </c>
      <c r="D10" s="4" t="s">
        <v>80</v>
      </c>
      <c r="E10" s="4" t="s">
        <v>81</v>
      </c>
      <c r="F10" s="2">
        <v>1.234580071E9</v>
      </c>
    </row>
    <row r="11" ht="14.25" customHeight="1">
      <c r="A11" s="2">
        <v>2.0</v>
      </c>
      <c r="B11" s="2" t="s">
        <v>82</v>
      </c>
      <c r="C11" s="11">
        <v>0.1</v>
      </c>
      <c r="D11" s="4" t="s">
        <v>83</v>
      </c>
      <c r="E11" s="4"/>
      <c r="F11" s="2">
        <v>1.234580071E9</v>
      </c>
    </row>
    <row r="12" ht="14.25" customHeight="1">
      <c r="A12" s="2">
        <v>3.0</v>
      </c>
      <c r="B12" s="2" t="s">
        <v>84</v>
      </c>
      <c r="C12" s="11">
        <v>0.1</v>
      </c>
      <c r="D12" s="4" t="s">
        <v>85</v>
      </c>
      <c r="E12" s="4" t="s">
        <v>86</v>
      </c>
      <c r="F12" s="2">
        <v>1.234580071E9</v>
      </c>
    </row>
    <row r="13" ht="14.25" customHeight="1">
      <c r="A13" s="2">
        <v>4.0</v>
      </c>
      <c r="B13" s="2" t="s">
        <v>87</v>
      </c>
      <c r="C13" s="11">
        <v>0.2</v>
      </c>
      <c r="D13" s="4" t="s">
        <v>88</v>
      </c>
      <c r="E13" s="4" t="s">
        <v>89</v>
      </c>
      <c r="F13" s="2">
        <v>1.234580071E9</v>
      </c>
    </row>
    <row r="14" ht="14.25" customHeight="1">
      <c r="A14" s="2">
        <v>5.0</v>
      </c>
      <c r="B14" s="2" t="s">
        <v>90</v>
      </c>
      <c r="C14" s="11">
        <v>0.2</v>
      </c>
      <c r="D14" s="4" t="s">
        <v>91</v>
      </c>
      <c r="E14" s="4" t="s">
        <v>92</v>
      </c>
      <c r="F14" s="2">
        <v>1.234580071E9</v>
      </c>
    </row>
    <row r="15" ht="14.25" customHeight="1">
      <c r="A15" s="2">
        <v>6.0</v>
      </c>
      <c r="B15" s="2" t="s">
        <v>93</v>
      </c>
      <c r="C15" s="11">
        <v>0.3</v>
      </c>
      <c r="D15" s="4" t="s">
        <v>94</v>
      </c>
      <c r="E15" s="4" t="s">
        <v>95</v>
      </c>
      <c r="F15" s="2">
        <v>1.234580071E9</v>
      </c>
    </row>
    <row r="16" ht="14.25" customHeight="1">
      <c r="C16" s="11">
        <f>SUM(C10:C15)</f>
        <v>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0"/>
    <col customWidth="1" min="3" max="3" width="35.0"/>
    <col customWidth="1" min="4" max="5" width="15.0"/>
    <col customWidth="1" min="6" max="6" width="30.0"/>
    <col customWidth="1" min="7" max="14" width="10.0"/>
    <col customWidth="1" min="15" max="26" width="8.71"/>
  </cols>
  <sheetData>
    <row r="1" ht="14.25" customHeight="1">
      <c r="A1" s="2" t="s">
        <v>96</v>
      </c>
    </row>
    <row r="2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4.25" customHeight="1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79</v>
      </c>
      <c r="H3" s="1" t="s">
        <v>82</v>
      </c>
      <c r="I3" s="1" t="s">
        <v>84</v>
      </c>
      <c r="J3" s="1" t="s">
        <v>87</v>
      </c>
      <c r="K3" s="1" t="s">
        <v>25</v>
      </c>
      <c r="L3" s="1" t="s">
        <v>102</v>
      </c>
      <c r="M3" s="1" t="s">
        <v>103</v>
      </c>
      <c r="N3" s="1" t="s">
        <v>104</v>
      </c>
    </row>
    <row r="4" ht="14.25" customHeight="1">
      <c r="G4" s="11"/>
      <c r="H4" s="11"/>
      <c r="I4" s="11"/>
      <c r="J4" s="11"/>
      <c r="K4" s="11"/>
      <c r="L4" s="11"/>
      <c r="M4" s="11"/>
    </row>
    <row r="5" ht="14.25" customHeight="1">
      <c r="A5" s="2">
        <v>1.0</v>
      </c>
      <c r="B5" s="2">
        <v>2.0230410200106E13</v>
      </c>
      <c r="C5" s="2" t="s">
        <v>105</v>
      </c>
      <c r="D5" s="2">
        <v>148194.0</v>
      </c>
      <c r="E5" s="2" t="s">
        <v>1</v>
      </c>
      <c r="F5" s="2" t="s">
        <v>3</v>
      </c>
      <c r="G5" s="4">
        <v>80.0</v>
      </c>
      <c r="H5" s="4">
        <v>80.0</v>
      </c>
      <c r="I5" s="4">
        <v>80.0</v>
      </c>
      <c r="J5" s="4">
        <v>75.0</v>
      </c>
      <c r="K5" s="4">
        <v>70.0</v>
      </c>
      <c r="L5" s="4">
        <v>43.0</v>
      </c>
      <c r="M5" s="2">
        <f>G5*Komponen!C10 + H5*Komponen!C11 + I5*Komponen!C12 + J5*Komponen!C13 + K5*Komponen!C14 + L5*Komponen!C15</f>
        <v>65.9</v>
      </c>
      <c r="N5" s="2" t="str">
        <f t="shared" ref="N5:N31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ht="14.25" customHeight="1">
      <c r="A6" s="2">
        <v>2.0</v>
      </c>
      <c r="B6" s="2">
        <v>2.0230410200107E13</v>
      </c>
      <c r="C6" s="2" t="s">
        <v>106</v>
      </c>
      <c r="D6" s="2">
        <v>149702.0</v>
      </c>
      <c r="E6" s="2" t="s">
        <v>1</v>
      </c>
      <c r="F6" s="2" t="s">
        <v>3</v>
      </c>
      <c r="G6" s="4">
        <v>80.0</v>
      </c>
      <c r="H6" s="4">
        <v>80.0</v>
      </c>
      <c r="I6" s="4">
        <v>80.0</v>
      </c>
      <c r="J6" s="4">
        <v>55.0</v>
      </c>
      <c r="K6" s="4">
        <v>30.0</v>
      </c>
      <c r="L6" s="4">
        <v>38.0</v>
      </c>
      <c r="M6" s="2">
        <f>G6*Komponen!C10 + H6*Komponen!C11 + I6*Komponen!C12 + J6*Komponen!C13 + K6*Komponen!C14 + L6*Komponen!C15</f>
        <v>52.4</v>
      </c>
      <c r="N6" s="2" t="str">
        <f t="shared" si="1"/>
        <v>C</v>
      </c>
    </row>
    <row r="7" ht="14.25" customHeight="1">
      <c r="A7" s="2">
        <v>3.0</v>
      </c>
      <c r="B7" s="2">
        <v>2.0230410200108E13</v>
      </c>
      <c r="C7" s="2" t="s">
        <v>107</v>
      </c>
      <c r="D7" s="2">
        <v>148691.0</v>
      </c>
      <c r="E7" s="2" t="s">
        <v>1</v>
      </c>
      <c r="F7" s="2" t="s">
        <v>3</v>
      </c>
      <c r="G7" s="4">
        <v>80.0</v>
      </c>
      <c r="H7" s="4">
        <v>80.0</v>
      </c>
      <c r="I7" s="4">
        <v>50.0</v>
      </c>
      <c r="J7" s="4">
        <v>50.0</v>
      </c>
      <c r="K7" s="4">
        <v>70.0</v>
      </c>
      <c r="L7" s="4">
        <v>53.0</v>
      </c>
      <c r="M7" s="2">
        <f>G7*Komponen!C10 + H7*Komponen!C11 + I7*Komponen!C12 + J7*Komponen!C13 + K7*Komponen!C14 + L7*Komponen!C15</f>
        <v>60.9</v>
      </c>
      <c r="N7" s="2" t="str">
        <f t="shared" si="1"/>
        <v>B-</v>
      </c>
    </row>
    <row r="8" ht="14.25" customHeight="1">
      <c r="A8" s="2">
        <v>4.0</v>
      </c>
      <c r="B8" s="2">
        <v>2.0230410200109E13</v>
      </c>
      <c r="C8" s="2" t="s">
        <v>108</v>
      </c>
      <c r="D8" s="2">
        <v>149133.0</v>
      </c>
      <c r="E8" s="2" t="s">
        <v>1</v>
      </c>
      <c r="F8" s="2" t="s">
        <v>3</v>
      </c>
      <c r="G8" s="4">
        <v>80.0</v>
      </c>
      <c r="H8" s="4">
        <v>80.0</v>
      </c>
      <c r="I8" s="4">
        <v>80.0</v>
      </c>
      <c r="J8" s="4">
        <v>75.0</v>
      </c>
      <c r="K8" s="4">
        <v>65.0</v>
      </c>
      <c r="L8" s="4">
        <v>50.0</v>
      </c>
      <c r="M8" s="2">
        <f>G8*Komponen!C10 + H8*Komponen!C11 + I8*Komponen!C12 + J8*Komponen!C13 + K8*Komponen!C14 + L8*Komponen!C15</f>
        <v>67</v>
      </c>
      <c r="N8" s="2" t="str">
        <f t="shared" si="1"/>
        <v>B</v>
      </c>
    </row>
    <row r="9" ht="14.25" customHeight="1">
      <c r="A9" s="2">
        <v>5.0</v>
      </c>
      <c r="B9" s="2">
        <v>2.0230410200111E13</v>
      </c>
      <c r="C9" s="2" t="s">
        <v>109</v>
      </c>
      <c r="D9" s="2">
        <v>147701.0</v>
      </c>
      <c r="E9" s="2" t="s">
        <v>1</v>
      </c>
      <c r="F9" s="2" t="s">
        <v>3</v>
      </c>
      <c r="G9" s="4">
        <v>20.0</v>
      </c>
      <c r="H9" s="4">
        <v>20.0</v>
      </c>
      <c r="I9" s="4">
        <v>20.0</v>
      </c>
      <c r="J9" s="4">
        <v>20.0</v>
      </c>
      <c r="K9" s="4">
        <v>20.0</v>
      </c>
      <c r="L9" s="4">
        <v>36.0</v>
      </c>
      <c r="M9" s="2">
        <f>G9*Komponen!C10 + H9*Komponen!C11 + I9*Komponen!C12 + J9*Komponen!C13 + K9*Komponen!C14 + L9*Komponen!C15</f>
        <v>24.8</v>
      </c>
      <c r="N9" s="2" t="str">
        <f t="shared" si="1"/>
        <v>E</v>
      </c>
    </row>
    <row r="10" ht="14.25" customHeight="1">
      <c r="A10" s="2">
        <v>6.0</v>
      </c>
      <c r="B10" s="2">
        <v>2.0230410200112E13</v>
      </c>
      <c r="C10" s="2" t="s">
        <v>110</v>
      </c>
      <c r="D10" s="2">
        <v>149271.0</v>
      </c>
      <c r="E10" s="2" t="s">
        <v>1</v>
      </c>
      <c r="F10" s="2" t="s">
        <v>3</v>
      </c>
      <c r="G10" s="4">
        <v>50.0</v>
      </c>
      <c r="H10" s="4">
        <v>50.0</v>
      </c>
      <c r="I10" s="4">
        <v>50.0</v>
      </c>
      <c r="J10" s="13">
        <v>60.0</v>
      </c>
      <c r="K10" s="13">
        <v>50.0</v>
      </c>
      <c r="L10" s="4">
        <v>48.0</v>
      </c>
      <c r="M10" s="2">
        <f>G10*Komponen!C10 + H10*Komponen!C11 + I10*Komponen!C12 + J10*Komponen!C13 + K10*Komponen!C14 + L10*Komponen!C15</f>
        <v>51.4</v>
      </c>
      <c r="N10" s="2" t="str">
        <f t="shared" si="1"/>
        <v>C</v>
      </c>
    </row>
    <row r="11" ht="14.25" customHeight="1">
      <c r="A11" s="2">
        <v>7.0</v>
      </c>
      <c r="B11" s="2">
        <v>2.0230410200113E13</v>
      </c>
      <c r="C11" s="2" t="s">
        <v>111</v>
      </c>
      <c r="D11" s="2">
        <v>147832.0</v>
      </c>
      <c r="E11" s="2" t="s">
        <v>1</v>
      </c>
      <c r="F11" s="2" t="s">
        <v>3</v>
      </c>
      <c r="G11" s="4">
        <v>20.0</v>
      </c>
      <c r="H11" s="4">
        <v>20.0</v>
      </c>
      <c r="I11" s="4">
        <v>20.0</v>
      </c>
      <c r="J11" s="4">
        <v>42.0</v>
      </c>
      <c r="K11" s="4">
        <v>0.0</v>
      </c>
      <c r="L11" s="4">
        <v>0.0</v>
      </c>
      <c r="M11" s="2">
        <f>G11*Komponen!C10 + H11*Komponen!C11 + I11*Komponen!C12 + J11*Komponen!C13 + K11*Komponen!C14 + L11*Komponen!C15</f>
        <v>14.4</v>
      </c>
      <c r="N11" s="2" t="str">
        <f t="shared" si="1"/>
        <v>E</v>
      </c>
    </row>
    <row r="12" ht="14.25" customHeight="1">
      <c r="A12" s="2">
        <v>8.0</v>
      </c>
      <c r="B12" s="2">
        <v>2.0230410200114E13</v>
      </c>
      <c r="C12" s="2" t="s">
        <v>112</v>
      </c>
      <c r="D12" s="2">
        <v>149163.0</v>
      </c>
      <c r="E12" s="2" t="s">
        <v>1</v>
      </c>
      <c r="F12" s="2" t="s">
        <v>3</v>
      </c>
      <c r="G12" s="4">
        <v>50.0</v>
      </c>
      <c r="H12" s="4">
        <v>50.0</v>
      </c>
      <c r="I12" s="4">
        <v>50.0</v>
      </c>
      <c r="J12" s="4">
        <v>20.0</v>
      </c>
      <c r="K12" s="4">
        <v>20.0</v>
      </c>
      <c r="L12" s="4">
        <v>30.0</v>
      </c>
      <c r="M12" s="2">
        <f>G12*Komponen!C10 + H12*Komponen!C11 + I12*Komponen!C12 + J12*Komponen!C13 + K12*Komponen!C14 + L12*Komponen!C15</f>
        <v>32</v>
      </c>
      <c r="N12" s="2" t="str">
        <f t="shared" si="1"/>
        <v>D</v>
      </c>
    </row>
    <row r="13" ht="14.25" customHeight="1">
      <c r="A13" s="2">
        <v>9.0</v>
      </c>
      <c r="B13" s="2">
        <v>2.0230410200116E13</v>
      </c>
      <c r="C13" s="2" t="s">
        <v>113</v>
      </c>
      <c r="D13" s="2">
        <v>149409.0</v>
      </c>
      <c r="E13" s="2" t="s">
        <v>1</v>
      </c>
      <c r="F13" s="2" t="s">
        <v>3</v>
      </c>
      <c r="G13" s="4">
        <v>90.0</v>
      </c>
      <c r="H13" s="4">
        <v>90.0</v>
      </c>
      <c r="I13" s="4">
        <v>90.0</v>
      </c>
      <c r="J13" s="4">
        <v>75.0</v>
      </c>
      <c r="K13" s="4">
        <v>65.0</v>
      </c>
      <c r="L13" s="4">
        <v>75.0</v>
      </c>
      <c r="M13" s="2">
        <f>G13*Komponen!C10 + H13*Komponen!C11 + I13*Komponen!C12 + J13*Komponen!C13 + K13*Komponen!C14 + L13*Komponen!C15</f>
        <v>77.5</v>
      </c>
      <c r="N13" s="2" t="str">
        <f t="shared" si="1"/>
        <v>A-</v>
      </c>
    </row>
    <row r="14" ht="14.25" customHeight="1">
      <c r="A14" s="2">
        <v>10.0</v>
      </c>
      <c r="B14" s="2">
        <v>2.0230410200118E13</v>
      </c>
      <c r="C14" s="2" t="s">
        <v>114</v>
      </c>
      <c r="D14" s="2">
        <v>147525.0</v>
      </c>
      <c r="E14" s="2" t="s">
        <v>1</v>
      </c>
      <c r="F14" s="2" t="s">
        <v>3</v>
      </c>
      <c r="G14" s="4">
        <v>20.0</v>
      </c>
      <c r="H14" s="4">
        <v>20.0</v>
      </c>
      <c r="I14" s="4">
        <v>20.0</v>
      </c>
      <c r="J14" s="4">
        <v>20.0</v>
      </c>
      <c r="K14" s="4">
        <v>20.0</v>
      </c>
      <c r="L14" s="4">
        <v>38.0</v>
      </c>
      <c r="M14" s="2">
        <f>G14*Komponen!C10 + H14*Komponen!C11 + I14*Komponen!C12 + J14*Komponen!C13 + K14*Komponen!C14 + L14*Komponen!C15</f>
        <v>25.4</v>
      </c>
      <c r="N14" s="2" t="str">
        <f t="shared" si="1"/>
        <v>D</v>
      </c>
    </row>
    <row r="15" ht="14.25" customHeight="1">
      <c r="A15" s="2">
        <v>11.0</v>
      </c>
      <c r="B15" s="2">
        <v>2.0230410200119E13</v>
      </c>
      <c r="C15" s="2" t="s">
        <v>115</v>
      </c>
      <c r="D15" s="2">
        <v>148526.0</v>
      </c>
      <c r="E15" s="2" t="s">
        <v>1</v>
      </c>
      <c r="F15" s="2" t="s">
        <v>3</v>
      </c>
      <c r="G15" s="4">
        <v>100.0</v>
      </c>
      <c r="H15" s="4">
        <v>100.0</v>
      </c>
      <c r="I15" s="4">
        <v>100.0</v>
      </c>
      <c r="J15" s="4">
        <v>75.0</v>
      </c>
      <c r="K15" s="4">
        <v>80.0</v>
      </c>
      <c r="L15" s="4">
        <v>76.0</v>
      </c>
      <c r="M15" s="2">
        <f>G15*Komponen!C10 + H15*Komponen!C11 + I15*Komponen!C12 + J15*Komponen!C13 + K15*Komponen!C14 + L15*Komponen!C15</f>
        <v>83.8</v>
      </c>
      <c r="N15" s="2" t="str">
        <f t="shared" si="1"/>
        <v>A</v>
      </c>
    </row>
    <row r="16" ht="14.25" customHeight="1">
      <c r="A16" s="2">
        <v>12.0</v>
      </c>
      <c r="B16" s="2">
        <v>2.023041020012E13</v>
      </c>
      <c r="C16" s="2" t="s">
        <v>116</v>
      </c>
      <c r="D16" s="2">
        <v>149244.0</v>
      </c>
      <c r="E16" s="2" t="s">
        <v>1</v>
      </c>
      <c r="F16" s="2" t="s">
        <v>3</v>
      </c>
      <c r="G16" s="4">
        <v>50.0</v>
      </c>
      <c r="H16" s="4">
        <v>50.0</v>
      </c>
      <c r="I16" s="4">
        <v>50.0</v>
      </c>
      <c r="J16" s="4">
        <v>20.0</v>
      </c>
      <c r="K16" s="4">
        <v>20.0</v>
      </c>
      <c r="L16" s="4">
        <v>68.0</v>
      </c>
      <c r="M16" s="2">
        <f>G16*Komponen!C10 + H16*Komponen!C11 + I16*Komponen!C12 + J16*Komponen!C13 + K16*Komponen!C14 + L16*Komponen!C15</f>
        <v>43.4</v>
      </c>
      <c r="N16" s="2" t="str">
        <f t="shared" si="1"/>
        <v>D</v>
      </c>
    </row>
    <row r="17" ht="14.25" customHeight="1">
      <c r="A17" s="2">
        <v>13.0</v>
      </c>
      <c r="B17" s="2">
        <v>2.0230410200122E13</v>
      </c>
      <c r="C17" s="2" t="s">
        <v>117</v>
      </c>
      <c r="D17" s="2">
        <v>148675.0</v>
      </c>
      <c r="E17" s="2" t="s">
        <v>1</v>
      </c>
      <c r="F17" s="2" t="s">
        <v>3</v>
      </c>
      <c r="G17" s="4">
        <v>20.0</v>
      </c>
      <c r="H17" s="4">
        <v>20.0</v>
      </c>
      <c r="I17" s="4">
        <v>20.0</v>
      </c>
      <c r="J17" s="4">
        <v>20.0</v>
      </c>
      <c r="K17" s="4">
        <v>20.0</v>
      </c>
      <c r="L17" s="4">
        <v>46.0</v>
      </c>
      <c r="M17" s="2">
        <f>G17*Komponen!C10 + H17*Komponen!C11 + I17*Komponen!C12 + J17*Komponen!C13 + K17*Komponen!C14 + L17*Komponen!C15</f>
        <v>27.8</v>
      </c>
      <c r="N17" s="2" t="str">
        <f t="shared" si="1"/>
        <v>D</v>
      </c>
    </row>
    <row r="18" ht="14.25" customHeight="1">
      <c r="A18" s="2">
        <v>14.0</v>
      </c>
      <c r="B18" s="2">
        <v>2.0230410200123E13</v>
      </c>
      <c r="C18" s="2" t="s">
        <v>118</v>
      </c>
      <c r="D18" s="2">
        <v>148966.0</v>
      </c>
      <c r="E18" s="2" t="s">
        <v>1</v>
      </c>
      <c r="F18" s="2" t="s">
        <v>3</v>
      </c>
      <c r="G18" s="4">
        <v>20.0</v>
      </c>
      <c r="H18" s="4">
        <v>20.0</v>
      </c>
      <c r="I18" s="4">
        <v>20.0</v>
      </c>
      <c r="J18" s="4">
        <v>40.0</v>
      </c>
      <c r="K18" s="4">
        <v>20.0</v>
      </c>
      <c r="L18" s="4">
        <v>58.0</v>
      </c>
      <c r="M18" s="2">
        <f>G18*Komponen!C10 + H18*Komponen!C11 + I18*Komponen!C12 + J18*Komponen!C13 + K18*Komponen!C14 + L18*Komponen!C15</f>
        <v>35.4</v>
      </c>
      <c r="N18" s="2" t="str">
        <f t="shared" si="1"/>
        <v>D</v>
      </c>
    </row>
    <row r="19" ht="14.25" customHeight="1">
      <c r="A19" s="2">
        <v>15.0</v>
      </c>
      <c r="B19" s="2">
        <v>2.0230410200125E13</v>
      </c>
      <c r="C19" s="2" t="s">
        <v>119</v>
      </c>
      <c r="D19" s="2">
        <v>148842.0</v>
      </c>
      <c r="E19" s="2" t="s">
        <v>1</v>
      </c>
      <c r="F19" s="2" t="s">
        <v>3</v>
      </c>
      <c r="G19" s="4">
        <v>20.0</v>
      </c>
      <c r="H19" s="4">
        <v>20.0</v>
      </c>
      <c r="I19" s="4">
        <v>20.0</v>
      </c>
      <c r="J19" s="4">
        <v>40.0</v>
      </c>
      <c r="K19" s="4">
        <v>20.0</v>
      </c>
      <c r="L19" s="4">
        <v>20.0</v>
      </c>
      <c r="M19" s="2">
        <f>G19*Komponen!C10 + H19*Komponen!C11 + I19*Komponen!C12 + J19*Komponen!C13 + K19*Komponen!C14 + L19*Komponen!C15</f>
        <v>24</v>
      </c>
      <c r="N19" s="2" t="str">
        <f t="shared" si="1"/>
        <v>E</v>
      </c>
    </row>
    <row r="20" ht="14.25" customHeight="1">
      <c r="A20" s="2">
        <v>16.0</v>
      </c>
      <c r="B20" s="2">
        <v>2.0230410200127E13</v>
      </c>
      <c r="C20" s="2" t="s">
        <v>120</v>
      </c>
      <c r="D20" s="2">
        <v>150514.0</v>
      </c>
      <c r="E20" s="2" t="s">
        <v>1</v>
      </c>
      <c r="F20" s="2" t="s">
        <v>3</v>
      </c>
      <c r="G20" s="4">
        <v>80.0</v>
      </c>
      <c r="H20" s="4">
        <v>80.0</v>
      </c>
      <c r="I20" s="4">
        <v>80.0</v>
      </c>
      <c r="J20" s="4">
        <v>80.0</v>
      </c>
      <c r="K20" s="4">
        <v>20.0</v>
      </c>
      <c r="L20" s="4">
        <v>72.0</v>
      </c>
      <c r="M20" s="2">
        <f>G20*Komponen!C10 + H20*Komponen!C11 + I20*Komponen!C12 + J20*Komponen!C13 + K20*Komponen!C14 + L20*Komponen!C15</f>
        <v>65.6</v>
      </c>
      <c r="N20" s="2" t="str">
        <f t="shared" si="1"/>
        <v>B</v>
      </c>
    </row>
    <row r="21" ht="14.25" customHeight="1">
      <c r="A21" s="2">
        <v>17.0</v>
      </c>
      <c r="B21" s="2">
        <v>2.0230410200128E13</v>
      </c>
      <c r="C21" s="2" t="s">
        <v>121</v>
      </c>
      <c r="D21" s="2">
        <v>148828.0</v>
      </c>
      <c r="E21" s="2" t="s">
        <v>1</v>
      </c>
      <c r="F21" s="2" t="s">
        <v>3</v>
      </c>
      <c r="G21" s="4">
        <v>80.0</v>
      </c>
      <c r="H21" s="4">
        <v>80.0</v>
      </c>
      <c r="I21" s="4">
        <v>80.0</v>
      </c>
      <c r="J21" s="4">
        <v>60.0</v>
      </c>
      <c r="K21" s="4">
        <v>50.0</v>
      </c>
      <c r="L21" s="4">
        <v>35.0</v>
      </c>
      <c r="M21" s="2">
        <f>G21*Komponen!C10 + H21*Komponen!C11 + I21*Komponen!C12 + J21*Komponen!C13 + K21*Komponen!C14 + L21*Komponen!C15</f>
        <v>56.5</v>
      </c>
      <c r="N21" s="2" t="str">
        <f t="shared" si="1"/>
        <v>C+</v>
      </c>
    </row>
    <row r="22" ht="14.25" customHeight="1">
      <c r="A22" s="2">
        <v>18.0</v>
      </c>
      <c r="B22" s="2">
        <v>2.0230410200129E13</v>
      </c>
      <c r="C22" s="2" t="s">
        <v>122</v>
      </c>
      <c r="D22" s="2">
        <v>150691.0</v>
      </c>
      <c r="E22" s="2" t="s">
        <v>1</v>
      </c>
      <c r="F22" s="2" t="s">
        <v>3</v>
      </c>
      <c r="G22" s="4">
        <v>20.0</v>
      </c>
      <c r="H22" s="4">
        <v>20.0</v>
      </c>
      <c r="I22" s="4">
        <v>20.0</v>
      </c>
      <c r="J22" s="4">
        <v>20.0</v>
      </c>
      <c r="K22" s="4">
        <v>20.0</v>
      </c>
      <c r="L22" s="4">
        <v>68.0</v>
      </c>
      <c r="M22" s="2">
        <f>G22*Komponen!C10 + H22*Komponen!C11 + I22*Komponen!C12 + J22*Komponen!C13 + K22*Komponen!C14 + L22*Komponen!C15</f>
        <v>34.4</v>
      </c>
      <c r="N22" s="2" t="str">
        <f t="shared" si="1"/>
        <v>D</v>
      </c>
    </row>
    <row r="23" ht="14.25" customHeight="1">
      <c r="A23" s="2">
        <v>19.0</v>
      </c>
      <c r="B23" s="2">
        <v>2.023041020013E13</v>
      </c>
      <c r="C23" s="2" t="s">
        <v>123</v>
      </c>
      <c r="D23" s="2">
        <v>148538.0</v>
      </c>
      <c r="E23" s="2" t="s">
        <v>1</v>
      </c>
      <c r="F23" s="2" t="s">
        <v>3</v>
      </c>
      <c r="G23" s="4">
        <v>90.0</v>
      </c>
      <c r="H23" s="4">
        <v>90.0</v>
      </c>
      <c r="I23" s="4">
        <v>90.0</v>
      </c>
      <c r="J23" s="4">
        <v>55.0</v>
      </c>
      <c r="K23" s="4">
        <v>60.0</v>
      </c>
      <c r="L23" s="4">
        <v>48.0</v>
      </c>
      <c r="M23" s="2">
        <f>G23*Komponen!C10 + H23*Komponen!C11 + I23*Komponen!C12 + J23*Komponen!C13 + K23*Komponen!C14 + L23*Komponen!C15</f>
        <v>64.4</v>
      </c>
      <c r="N23" s="2" t="str">
        <f t="shared" si="1"/>
        <v>B-</v>
      </c>
    </row>
    <row r="24" ht="14.25" customHeight="1">
      <c r="A24" s="2">
        <v>20.0</v>
      </c>
      <c r="B24" s="2">
        <v>2.0230410200131E13</v>
      </c>
      <c r="C24" s="2" t="s">
        <v>124</v>
      </c>
      <c r="D24" s="2">
        <v>148628.0</v>
      </c>
      <c r="E24" s="2" t="s">
        <v>1</v>
      </c>
      <c r="F24" s="2" t="s">
        <v>3</v>
      </c>
      <c r="G24" s="4">
        <v>80.0</v>
      </c>
      <c r="H24" s="4">
        <v>80.0</v>
      </c>
      <c r="I24" s="4">
        <v>80.0</v>
      </c>
      <c r="J24" s="4">
        <v>60.0</v>
      </c>
      <c r="K24" s="4">
        <v>65.0</v>
      </c>
      <c r="L24" s="4">
        <v>72.0</v>
      </c>
      <c r="M24" s="2">
        <f>G24*Komponen!C10 + H24*Komponen!C11 + I24*Komponen!C12 + J24*Komponen!C13 + K24*Komponen!C14 + L24*Komponen!C15</f>
        <v>70.6</v>
      </c>
      <c r="N24" s="2" t="str">
        <f t="shared" si="1"/>
        <v>B+</v>
      </c>
    </row>
    <row r="25" ht="14.25" customHeight="1">
      <c r="A25" s="2">
        <v>21.0</v>
      </c>
      <c r="B25" s="2">
        <v>2.0230410200132E13</v>
      </c>
      <c r="C25" s="2" t="s">
        <v>125</v>
      </c>
      <c r="D25" s="2">
        <v>149869.0</v>
      </c>
      <c r="E25" s="2" t="s">
        <v>1</v>
      </c>
      <c r="F25" s="2" t="s">
        <v>3</v>
      </c>
      <c r="G25" s="4">
        <v>80.0</v>
      </c>
      <c r="H25" s="4">
        <v>80.0</v>
      </c>
      <c r="I25" s="4">
        <v>80.0</v>
      </c>
      <c r="J25" s="4">
        <v>75.0</v>
      </c>
      <c r="K25" s="4">
        <v>20.0</v>
      </c>
      <c r="L25" s="4">
        <v>48.0</v>
      </c>
      <c r="M25" s="2">
        <f>G25*Komponen!C10 + H25*Komponen!C11 + I25*Komponen!C12 + J25*Komponen!C13 + K25*Komponen!C14 + L25*Komponen!C15</f>
        <v>57.4</v>
      </c>
      <c r="N25" s="2" t="str">
        <f t="shared" si="1"/>
        <v>C+</v>
      </c>
    </row>
    <row r="26" ht="14.25" customHeight="1">
      <c r="A26" s="2">
        <v>22.0</v>
      </c>
      <c r="B26" s="2">
        <v>2.0230410200133E13</v>
      </c>
      <c r="C26" s="2" t="s">
        <v>126</v>
      </c>
      <c r="D26" s="2">
        <v>150551.0</v>
      </c>
      <c r="E26" s="2" t="s">
        <v>1</v>
      </c>
      <c r="F26" s="2" t="s">
        <v>3</v>
      </c>
      <c r="G26" s="4">
        <v>90.0</v>
      </c>
      <c r="H26" s="4">
        <v>90.0</v>
      </c>
      <c r="I26" s="4">
        <v>90.0</v>
      </c>
      <c r="J26" s="4">
        <v>75.0</v>
      </c>
      <c r="K26" s="4">
        <v>70.0</v>
      </c>
      <c r="L26" s="4">
        <v>68.0</v>
      </c>
      <c r="M26" s="2">
        <f>G26*Komponen!C10 + H26*Komponen!C11 + I26*Komponen!C12 + J26*Komponen!C13 + K26*Komponen!C14 + L26*Komponen!C15</f>
        <v>76.4</v>
      </c>
      <c r="N26" s="2" t="str">
        <f t="shared" si="1"/>
        <v>A-</v>
      </c>
    </row>
    <row r="27" ht="14.25" customHeight="1">
      <c r="A27" s="2">
        <v>23.0</v>
      </c>
      <c r="B27" s="2">
        <v>2.0230410200134E13</v>
      </c>
      <c r="C27" s="2" t="s">
        <v>127</v>
      </c>
      <c r="D27" s="2">
        <v>148881.0</v>
      </c>
      <c r="E27" s="2" t="s">
        <v>1</v>
      </c>
      <c r="F27" s="2" t="s">
        <v>3</v>
      </c>
      <c r="G27" s="4">
        <v>80.0</v>
      </c>
      <c r="H27" s="4">
        <v>80.0</v>
      </c>
      <c r="I27" s="4">
        <v>80.0</v>
      </c>
      <c r="J27" s="4">
        <v>72.0</v>
      </c>
      <c r="K27" s="4">
        <v>65.0</v>
      </c>
      <c r="L27" s="4">
        <v>30.0</v>
      </c>
      <c r="M27" s="2">
        <f>G27*Komponen!C10 + H27*Komponen!C11 + I27*Komponen!C12 + J27*Komponen!C13 + K27*Komponen!C14 + L27*Komponen!C15</f>
        <v>60.4</v>
      </c>
      <c r="N27" s="2" t="str">
        <f t="shared" si="1"/>
        <v>B-</v>
      </c>
    </row>
    <row r="28" ht="14.25" customHeight="1">
      <c r="A28" s="2">
        <v>24.0</v>
      </c>
      <c r="B28" s="2">
        <v>2.0230410200135E13</v>
      </c>
      <c r="C28" s="2" t="s">
        <v>128</v>
      </c>
      <c r="D28" s="2">
        <v>150499.0</v>
      </c>
      <c r="E28" s="2" t="s">
        <v>1</v>
      </c>
      <c r="F28" s="2" t="s">
        <v>3</v>
      </c>
      <c r="G28" s="4">
        <v>70.0</v>
      </c>
      <c r="H28" s="4">
        <v>70.0</v>
      </c>
      <c r="I28" s="4">
        <v>70.0</v>
      </c>
      <c r="J28" s="4">
        <v>70.0</v>
      </c>
      <c r="K28" s="4">
        <v>65.0</v>
      </c>
      <c r="L28" s="4">
        <v>52.0</v>
      </c>
      <c r="M28" s="2">
        <f>G28*Komponen!C10 + H28*Komponen!C11 + I28*Komponen!C12 + J28*Komponen!C13 + K28*Komponen!C14 + L28*Komponen!C15</f>
        <v>63.6</v>
      </c>
      <c r="N28" s="2" t="str">
        <f t="shared" si="1"/>
        <v>B-</v>
      </c>
    </row>
    <row r="29" ht="14.25" customHeight="1">
      <c r="A29" s="2">
        <v>25.0</v>
      </c>
      <c r="B29" s="2">
        <v>2.0230410200136E13</v>
      </c>
      <c r="C29" s="2" t="s">
        <v>129</v>
      </c>
      <c r="D29" s="2">
        <v>150215.0</v>
      </c>
      <c r="E29" s="2" t="s">
        <v>1</v>
      </c>
      <c r="F29" s="2" t="s">
        <v>3</v>
      </c>
      <c r="G29" s="4">
        <v>80.0</v>
      </c>
      <c r="H29" s="4">
        <v>80.0</v>
      </c>
      <c r="I29" s="4">
        <v>80.0</v>
      </c>
      <c r="J29" s="4">
        <v>70.0</v>
      </c>
      <c r="K29" s="4">
        <v>65.0</v>
      </c>
      <c r="L29" s="4">
        <v>54.0</v>
      </c>
      <c r="M29" s="2">
        <f>G29*Komponen!C10 + H29*Komponen!C11 + I29*Komponen!C12 + J29*Komponen!C13 + K29*Komponen!C14 + L29*Komponen!C15</f>
        <v>67.2</v>
      </c>
      <c r="N29" s="2" t="str">
        <f t="shared" si="1"/>
        <v>B</v>
      </c>
    </row>
    <row r="30" ht="14.25" customHeight="1">
      <c r="A30" s="2">
        <v>26.0</v>
      </c>
      <c r="B30" s="2">
        <v>2.0230410200138E13</v>
      </c>
      <c r="C30" s="2" t="s">
        <v>130</v>
      </c>
      <c r="D30" s="2">
        <v>148527.0</v>
      </c>
      <c r="E30" s="2" t="s">
        <v>1</v>
      </c>
      <c r="F30" s="2" t="s">
        <v>3</v>
      </c>
      <c r="G30" s="4">
        <v>90.0</v>
      </c>
      <c r="H30" s="4">
        <v>90.0</v>
      </c>
      <c r="I30" s="4">
        <v>90.0</v>
      </c>
      <c r="J30" s="4">
        <v>70.0</v>
      </c>
      <c r="K30" s="4">
        <v>65.0</v>
      </c>
      <c r="L30" s="4">
        <v>52.0</v>
      </c>
      <c r="M30" s="2">
        <f>G30*Komponen!C10 + H30*Komponen!C11 + I30*Komponen!C12 + J30*Komponen!C13 + K30*Komponen!C14 + L30*Komponen!C15</f>
        <v>69.6</v>
      </c>
      <c r="N30" s="2" t="str">
        <f t="shared" si="1"/>
        <v>B</v>
      </c>
    </row>
    <row r="31" ht="14.25" customHeight="1">
      <c r="A31" s="2">
        <v>27.0</v>
      </c>
      <c r="B31" s="2">
        <v>2.0230410200139E13</v>
      </c>
      <c r="C31" s="2" t="s">
        <v>131</v>
      </c>
      <c r="D31" s="2">
        <v>151106.0</v>
      </c>
      <c r="E31" s="2" t="s">
        <v>1</v>
      </c>
      <c r="F31" s="2" t="s">
        <v>3</v>
      </c>
      <c r="G31" s="4">
        <v>20.0</v>
      </c>
      <c r="H31" s="4">
        <v>20.0</v>
      </c>
      <c r="I31" s="4">
        <v>10.0</v>
      </c>
      <c r="J31" s="4">
        <v>10.0</v>
      </c>
      <c r="K31" s="4">
        <v>10.0</v>
      </c>
      <c r="L31" s="4">
        <v>57.0</v>
      </c>
      <c r="M31" s="2">
        <f>G31*Komponen!C10 + H31*Komponen!C11 + I31*Komponen!C12 + J31*Komponen!C13 + K31*Komponen!C14 + L31*Komponen!C15</f>
        <v>26.1</v>
      </c>
      <c r="N31" s="2" t="str">
        <f t="shared" si="1"/>
        <v>D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