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G:\DAFTAR NILAI SEMESTER GANJIL 24 TUGAS\NILAI SIAKAD UAS GANJIL 24-25\"/>
    </mc:Choice>
  </mc:AlternateContent>
  <xr:revisionPtr revIDLastSave="0" documentId="13_ncr:1_{DA72D4B9-7266-42EA-AED1-FCFADC09A8AA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4" l="1"/>
  <c r="M6" i="4" s="1"/>
  <c r="N6" i="4" s="1"/>
  <c r="G7" i="4"/>
  <c r="G8" i="4"/>
  <c r="M8" i="4" s="1"/>
  <c r="N8" i="4" s="1"/>
  <c r="G9" i="4"/>
  <c r="G10" i="4"/>
  <c r="M10" i="4" s="1"/>
  <c r="N10" i="4" s="1"/>
  <c r="G11" i="4"/>
  <c r="G12" i="4"/>
  <c r="M12" i="4" s="1"/>
  <c r="N12" i="4" s="1"/>
  <c r="G13" i="4"/>
  <c r="G14" i="4"/>
  <c r="N14" i="4" s="1"/>
  <c r="G15" i="4"/>
  <c r="G16" i="4"/>
  <c r="G17" i="4"/>
  <c r="M17" i="4" s="1"/>
  <c r="G18" i="4"/>
  <c r="M18" i="4" s="1"/>
  <c r="N18" i="4" s="1"/>
  <c r="G19" i="4"/>
  <c r="G20" i="4"/>
  <c r="G21" i="4"/>
  <c r="M21" i="4" s="1"/>
  <c r="G22" i="4"/>
  <c r="M22" i="4" s="1"/>
  <c r="N22" i="4" s="1"/>
  <c r="G23" i="4"/>
  <c r="G24" i="4"/>
  <c r="G25" i="4"/>
  <c r="M25" i="4" s="1"/>
  <c r="G26" i="4"/>
  <c r="M26" i="4" s="1"/>
  <c r="N26" i="4" s="1"/>
  <c r="G27" i="4"/>
  <c r="G28" i="4"/>
  <c r="G29" i="4"/>
  <c r="G30" i="4"/>
  <c r="M30" i="4" s="1"/>
  <c r="N30" i="4" s="1"/>
  <c r="G31" i="4"/>
  <c r="G32" i="4"/>
  <c r="G33" i="4"/>
  <c r="G34" i="4"/>
  <c r="N34" i="4" s="1"/>
  <c r="G35" i="4"/>
  <c r="M35" i="4"/>
  <c r="N35" i="4" s="1"/>
  <c r="M34" i="4"/>
  <c r="M31" i="4"/>
  <c r="N31" i="4" s="1"/>
  <c r="M29" i="4"/>
  <c r="M27" i="4"/>
  <c r="N27" i="4" s="1"/>
  <c r="M23" i="4"/>
  <c r="N23" i="4" s="1"/>
  <c r="M19" i="4"/>
  <c r="N19" i="4" s="1"/>
  <c r="M15" i="4"/>
  <c r="N15" i="4" s="1"/>
  <c r="M14" i="4"/>
  <c r="M11" i="4"/>
  <c r="N11" i="4" s="1"/>
  <c r="M9" i="4"/>
  <c r="M7" i="4"/>
  <c r="N7" i="4" s="1"/>
  <c r="M5" i="4"/>
  <c r="N5" i="4" s="1"/>
  <c r="C16" i="3"/>
  <c r="N29" i="4" l="1"/>
  <c r="N9" i="4"/>
  <c r="M13" i="4"/>
  <c r="N13" i="4" s="1"/>
  <c r="M33" i="4"/>
  <c r="N33" i="4" s="1"/>
  <c r="N25" i="4"/>
  <c r="N21" i="4"/>
  <c r="N17" i="4"/>
  <c r="M16" i="4"/>
  <c r="N16" i="4" s="1"/>
  <c r="M20" i="4"/>
  <c r="N20" i="4" s="1"/>
  <c r="M24" i="4"/>
  <c r="N24" i="4" s="1"/>
  <c r="M28" i="4"/>
  <c r="N28" i="4" s="1"/>
  <c r="M32" i="4"/>
  <c r="N32" i="4" s="1"/>
</calcChain>
</file>

<file path=xl/sharedStrings.xml><?xml version="1.0" encoding="utf-8"?>
<sst xmlns="http://schemas.openxmlformats.org/spreadsheetml/2006/main" count="222" uniqueCount="142">
  <si>
    <t>KODE MK</t>
  </si>
  <si>
    <t>D1B1A04A</t>
  </si>
  <si>
    <t>NAMA MK</t>
  </si>
  <si>
    <t>PENDIDIKAN AGAMA</t>
  </si>
  <si>
    <t>NAMA KELAS</t>
  </si>
  <si>
    <t>1D</t>
  </si>
  <si>
    <t>Program Studi</t>
  </si>
  <si>
    <t>S1 TEKNIK SIPIL</t>
  </si>
  <si>
    <t>Fakultas</t>
  </si>
  <si>
    <t>TEKNIK</t>
  </si>
  <si>
    <t>Semester</t>
  </si>
  <si>
    <t>Nama Dosen</t>
  </si>
  <si>
    <t>Imawanto,SH.,M.Sy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</si>
  <si>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</si>
  <si>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</si>
  <si>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</si>
  <si>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</si>
  <si>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</si>
  <si>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</si>
  <si>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</si>
  <si>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</si>
  <si>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</si>
  <si>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</si>
  <si>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</si>
  <si>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</si>
  <si>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</si>
  <si>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</si>
  <si>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</si>
  <si>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</si>
  <si>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</si>
  <si>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</si>
  <si>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</si>
  <si>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</si>
  <si>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</si>
  <si>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</si>
  <si>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</si>
  <si>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</si>
  <si>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</si>
  <si>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</si>
  <si>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</si>
  <si>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</si>
  <si>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</si>
  <si>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</si>
  <si>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</si>
  <si>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</si>
  <si>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</si>
  <si>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</si>
  <si>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</si>
  <si>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</si>
  <si>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</si>
  <si>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</si>
  <si>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</si>
  <si>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</si>
  <si>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</si>
  <si>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</si>
  <si>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</si>
  <si>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</si>
  <si>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</si>
  <si>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</si>
  <si>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</si>
  <si>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</si>
  <si>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</si>
  <si>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</si>
  <si>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</si>
  <si>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</si>
  <si>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</si>
  <si>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</si>
  <si>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</si>
  <si>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(D1B1A04A)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</si>
  <si>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</si>
  <si>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</si>
  <si>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</si>
  <si>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</si>
  <si>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</si>
  <si>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</si>
  <si>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</si>
  <si>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</si>
  <si>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</si>
  <si>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2022D1B072</t>
  </si>
  <si>
    <t>MUHAMMAD RIJALLUL FATHUR FIKRIN</t>
  </si>
  <si>
    <t>SALIM SEGAF MULACHELA</t>
  </si>
  <si>
    <t>SANDYCHA ANANDA UTAMA</t>
  </si>
  <si>
    <t>SASKIA AULIA ASRI</t>
  </si>
  <si>
    <t>SITI ANISA NOVILIANA</t>
  </si>
  <si>
    <t>SOFYAN WAHYUDI</t>
  </si>
  <si>
    <t>SULTAN RALIN EDSARD</t>
  </si>
  <si>
    <t>SYAFRUDIN</t>
  </si>
  <si>
    <t>TARMIJI</t>
  </si>
  <si>
    <t>TIRZA TARA DITA MARSHANDA</t>
  </si>
  <si>
    <t>VARADILLAH</t>
  </si>
  <si>
    <t>WAHYUDI FEBRIANSAH</t>
  </si>
  <si>
    <t>WAHYUDIN</t>
  </si>
  <si>
    <t>YAZID ALFARIZI</t>
  </si>
  <si>
    <t>YUDA SURYA PUTRA</t>
  </si>
  <si>
    <t>YUDI</t>
  </si>
  <si>
    <t>YUSUF NAUFAL HAFIST</t>
  </si>
  <si>
    <t>AHMAD SAUFI RAMDANI</t>
  </si>
  <si>
    <t>ANDRA SEPTIADI</t>
  </si>
  <si>
    <t>BAMBANG PRASTYA</t>
  </si>
  <si>
    <t>FARIT NABIL</t>
  </si>
  <si>
    <t>HUZAIMA AL FAATHIR</t>
  </si>
  <si>
    <t>M. DIGHA SETIA PAMUNGKAS</t>
  </si>
  <si>
    <t>MOCHAMAD FARREL AL-FARABBY</t>
  </si>
  <si>
    <t>RIFAL</t>
  </si>
  <si>
    <t>RISKI ALDIN</t>
  </si>
  <si>
    <t>SAIFULLAH</t>
  </si>
  <si>
    <t>ALIYA MIRANTI</t>
  </si>
  <si>
    <t>FEBY FEBRIANSYAH</t>
  </si>
  <si>
    <t>MUHAMAD JAYA ADIE GOENA</t>
  </si>
  <si>
    <t>MUHAMAD JOVAN</t>
  </si>
  <si>
    <t>KONTRAK PERKULIAHAN, PENJELASAN RPS, SISTEM PENILAIAN</t>
  </si>
  <si>
    <t>LECTURE CONTRACT, EXPLANATION OF RPS, ASSESSMENT SYSTEM</t>
  </si>
  <si>
    <t>MENGANALISIS KONSEPSI AQIDAH ISLAM</t>
  </si>
  <si>
    <t>ANALYZING THE CONCEPT OF ISLAMIC AQIDAH</t>
  </si>
  <si>
    <t>MENGIDENTIFIKASI BEBERAPA ISTILAH LAIN TENTANG AQIDAH.</t>
  </si>
  <si>
    <t>IDENTIFY SEVERAL OTHER TERMS REGARDING AQIDAH.</t>
  </si>
  <si>
    <t>MENJELASKAN SUMBER AQIDAH ISLAM.</t>
  </si>
  <si>
    <t>EXPLAINING THE SOURCES OF ISLAMIC AQIDAH.</t>
  </si>
  <si>
    <t>MENJELASKAN TENTANG TAUHIDULLAH SWT.</t>
  </si>
  <si>
    <t>EXPLAINING ABOUT TAUHIDULLAH SWT.</t>
  </si>
  <si>
    <t xml:space="preserve"> MENJELASKAN HAKIKAT DAN DAMPAK DUA KALIMAH SYAHADAH.</t>
  </si>
  <si>
    <t xml:space="preserve"> EXPLAINING THE ESSENCE AND IMPACT OF THE TWO SENTENCES OF THE SHAHADAH.</t>
  </si>
  <si>
    <t>MENGIDENTIFIKASI NAMA DAN TUGAS MALAIKAT.</t>
  </si>
  <si>
    <t>IDENTIFY THE NAMES AND DUTIES OF ANGELS.</t>
  </si>
  <si>
    <t>UJIAN TENGAH SEMESTER</t>
  </si>
  <si>
    <t>MIDTERM EXAM</t>
  </si>
  <si>
    <t>MENJELASKAN TENTANG KITAB-KITAB ALLAH SEBAGAI WAHYU.</t>
  </si>
  <si>
    <t>EXPLAINING THE BOOKS OF ALLAH AS REVELATION.</t>
  </si>
  <si>
    <t>MEMBEDAKAN ANTARA IMAN KEPADA AL-QUR’AN DENGAN IMAN KEPADA KITAB–KITAB SUCI LAINNYA.</t>
  </si>
  <si>
    <t>DISTINGUISH BETWEEN BELIEF IN THE QUR'AN AND BELIEF IN OTHER HOLY BOOKS.</t>
  </si>
  <si>
    <t>MENGIDENTIFIKASI TUGAS DAN MUKJIZAT PARA RASUL.</t>
  </si>
  <si>
    <t>IDENTIFY THE TASKS AND MIRACLES OF THE APOSTLES.</t>
  </si>
  <si>
    <t>MENJELASKAN TENTANG IMAN KEPADA SELURUH NABI DAN RASUL.</t>
  </si>
  <si>
    <t>EXPLAINING THE FAITH TO ALL PROPHETS AND APOSTLES.</t>
  </si>
  <si>
    <t>MENGANALISIS KONSEP IMAN KEPADA HARI AKHIR</t>
  </si>
  <si>
    <t>ANALYZE THE CONCEPT OF FAITH IN THE LAST DAY</t>
  </si>
  <si>
    <t>MENJELASKAN TENTANG HIKMAH IMAN KEPADA HARI AKHIR</t>
  </si>
  <si>
    <t>EXPLAINING THE WISDOM OF FAITH IN THE LAST DAY</t>
  </si>
  <si>
    <t>MENGANALISIS KONSEP IMAN KEPADA TAKDIR</t>
  </si>
  <si>
    <t>ANALYZE THE CONCEPT OF FAITH IN DESTINY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</si>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</sst>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FTAR%20NILAI%20SEMESTER%20GANJIL%2024%20TUGAS/AGAMA%20SIPIL%20%20ID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9">
          <cell r="D19">
            <v>0</v>
          </cell>
        </row>
        <row r="20">
          <cell r="D20">
            <v>70</v>
          </cell>
        </row>
        <row r="21">
          <cell r="D21">
            <v>90</v>
          </cell>
        </row>
        <row r="22">
          <cell r="D22">
            <v>90</v>
          </cell>
        </row>
        <row r="23">
          <cell r="D23">
            <v>90</v>
          </cell>
        </row>
        <row r="24">
          <cell r="D24">
            <v>90</v>
          </cell>
        </row>
        <row r="25">
          <cell r="D25">
            <v>90</v>
          </cell>
        </row>
        <row r="26">
          <cell r="D26">
            <v>90</v>
          </cell>
        </row>
        <row r="27">
          <cell r="D27">
            <v>85</v>
          </cell>
        </row>
        <row r="28">
          <cell r="D28">
            <v>90</v>
          </cell>
        </row>
        <row r="29">
          <cell r="D29">
            <v>75</v>
          </cell>
        </row>
        <row r="30">
          <cell r="D30">
            <v>90</v>
          </cell>
        </row>
        <row r="31">
          <cell r="D31">
            <v>90</v>
          </cell>
        </row>
        <row r="32">
          <cell r="D32">
            <v>80</v>
          </cell>
        </row>
        <row r="33">
          <cell r="D33">
            <v>85</v>
          </cell>
        </row>
        <row r="34">
          <cell r="D34">
            <v>80</v>
          </cell>
        </row>
        <row r="35">
          <cell r="D35">
            <v>85</v>
          </cell>
        </row>
        <row r="36">
          <cell r="D36">
            <v>85</v>
          </cell>
        </row>
        <row r="37">
          <cell r="D37">
            <v>80</v>
          </cell>
        </row>
        <row r="38">
          <cell r="D38">
            <v>85</v>
          </cell>
        </row>
        <row r="39">
          <cell r="D39">
            <v>90</v>
          </cell>
        </row>
        <row r="40">
          <cell r="D40">
            <v>60</v>
          </cell>
        </row>
        <row r="41">
          <cell r="D41">
            <v>90</v>
          </cell>
        </row>
        <row r="42">
          <cell r="D42">
            <v>85</v>
          </cell>
        </row>
        <row r="43">
          <cell r="D43">
            <v>90</v>
          </cell>
        </row>
        <row r="44">
          <cell r="D44">
            <v>65</v>
          </cell>
        </row>
        <row r="45">
          <cell r="D45">
            <v>85</v>
          </cell>
        </row>
        <row r="46">
          <cell r="D46">
            <v>85</v>
          </cell>
        </row>
        <row r="47">
          <cell r="D47">
            <v>85</v>
          </cell>
        </row>
        <row r="48">
          <cell r="D48">
            <v>70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9" workbookViewId="0">
      <selection activeCell="H22" sqref="H22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1" t="s">
        <v>110</v>
      </c>
      <c r="C10" s="11" t="s">
        <v>111</v>
      </c>
      <c r="D10">
        <v>1234582702</v>
      </c>
    </row>
    <row r="11" spans="1:4" x14ac:dyDescent="0.25">
      <c r="A11">
        <v>2</v>
      </c>
      <c r="B11" s="11" t="s">
        <v>112</v>
      </c>
      <c r="C11" s="11" t="s">
        <v>113</v>
      </c>
      <c r="D11">
        <v>1234582702</v>
      </c>
    </row>
    <row r="12" spans="1:4" ht="30" x14ac:dyDescent="0.25">
      <c r="A12">
        <v>3</v>
      </c>
      <c r="B12" s="11" t="s">
        <v>114</v>
      </c>
      <c r="C12" s="11" t="s">
        <v>115</v>
      </c>
      <c r="D12">
        <v>1234582702</v>
      </c>
    </row>
    <row r="13" spans="1:4" x14ac:dyDescent="0.25">
      <c r="A13">
        <v>4</v>
      </c>
      <c r="B13" s="11" t="s">
        <v>116</v>
      </c>
      <c r="C13" s="11" t="s">
        <v>117</v>
      </c>
      <c r="D13">
        <v>1234582702</v>
      </c>
    </row>
    <row r="14" spans="1:4" x14ac:dyDescent="0.25">
      <c r="A14">
        <v>5</v>
      </c>
      <c r="B14" s="11" t="s">
        <v>118</v>
      </c>
      <c r="C14" s="11" t="s">
        <v>119</v>
      </c>
      <c r="D14">
        <v>1234582702</v>
      </c>
    </row>
    <row r="15" spans="1:4" ht="30" x14ac:dyDescent="0.25">
      <c r="A15">
        <v>6</v>
      </c>
      <c r="B15" s="11" t="s">
        <v>120</v>
      </c>
      <c r="C15" s="11" t="s">
        <v>121</v>
      </c>
      <c r="D15">
        <v>1234582702</v>
      </c>
    </row>
    <row r="16" spans="1:4" x14ac:dyDescent="0.25">
      <c r="A16">
        <v>7</v>
      </c>
      <c r="B16" s="11" t="s">
        <v>122</v>
      </c>
      <c r="C16" s="11" t="s">
        <v>123</v>
      </c>
      <c r="D16">
        <v>1234582702</v>
      </c>
    </row>
    <row r="17" spans="1:4" x14ac:dyDescent="0.25">
      <c r="A17">
        <v>8</v>
      </c>
      <c r="B17" s="11" t="s">
        <v>124</v>
      </c>
      <c r="C17" s="11" t="s">
        <v>125</v>
      </c>
      <c r="D17">
        <v>1234582702</v>
      </c>
    </row>
    <row r="18" spans="1:4" ht="30" x14ac:dyDescent="0.25">
      <c r="A18">
        <v>9</v>
      </c>
      <c r="B18" s="11" t="s">
        <v>126</v>
      </c>
      <c r="C18" s="11" t="s">
        <v>127</v>
      </c>
      <c r="D18">
        <v>1234582702</v>
      </c>
    </row>
    <row r="19" spans="1:4" ht="30" x14ac:dyDescent="0.25">
      <c r="A19">
        <v>10</v>
      </c>
      <c r="B19" s="11" t="s">
        <v>128</v>
      </c>
      <c r="C19" s="11" t="s">
        <v>129</v>
      </c>
      <c r="D19">
        <v>1234582702</v>
      </c>
    </row>
    <row r="20" spans="1:4" ht="30" x14ac:dyDescent="0.25">
      <c r="A20">
        <v>11</v>
      </c>
      <c r="B20" s="11" t="s">
        <v>130</v>
      </c>
      <c r="C20" s="11" t="s">
        <v>131</v>
      </c>
      <c r="D20">
        <v>1234582702</v>
      </c>
    </row>
    <row r="21" spans="1:4" ht="30" x14ac:dyDescent="0.25">
      <c r="A21">
        <v>12</v>
      </c>
      <c r="B21" s="12" t="s">
        <v>132</v>
      </c>
      <c r="C21" s="11" t="s">
        <v>133</v>
      </c>
      <c r="D21">
        <v>1234582702</v>
      </c>
    </row>
    <row r="22" spans="1:4" x14ac:dyDescent="0.25">
      <c r="A22">
        <v>13</v>
      </c>
      <c r="B22" s="11" t="s">
        <v>134</v>
      </c>
      <c r="C22" s="11" t="s">
        <v>135</v>
      </c>
      <c r="D22">
        <v>1234582702</v>
      </c>
    </row>
    <row r="23" spans="1:4" ht="30" x14ac:dyDescent="0.25">
      <c r="A23">
        <v>14</v>
      </c>
      <c r="B23" s="11" t="s">
        <v>136</v>
      </c>
      <c r="C23" s="11" t="s">
        <v>137</v>
      </c>
      <c r="D23">
        <v>1234582702</v>
      </c>
    </row>
    <row r="24" spans="1:4" x14ac:dyDescent="0.25">
      <c r="A24">
        <v>15</v>
      </c>
      <c r="B24" s="11" t="s">
        <v>138</v>
      </c>
      <c r="C24" s="11" t="s">
        <v>139</v>
      </c>
      <c r="D24">
        <v>1234582702</v>
      </c>
    </row>
    <row r="25" spans="1:4" x14ac:dyDescent="0.25">
      <c r="A25">
        <v>16</v>
      </c>
      <c r="B25" s="11" t="s">
        <v>140</v>
      </c>
      <c r="C25" s="11" t="s">
        <v>141</v>
      </c>
      <c r="D25">
        <v>1234582702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1234582702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1234582702</v>
      </c>
    </row>
    <row r="12" spans="1:6" x14ac:dyDescent="0.25">
      <c r="A12">
        <v>3</v>
      </c>
      <c r="B12" t="s">
        <v>64</v>
      </c>
      <c r="C12" s="9">
        <v>0.2</v>
      </c>
      <c r="D12" s="3"/>
      <c r="E12" s="3"/>
      <c r="F12">
        <v>1234582702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1234582702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1234582702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1234582702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C25" workbookViewId="0">
      <selection activeCell="N35" sqref="A1:N3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156277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>
        <v>20240410210091</v>
      </c>
      <c r="C6" t="s">
        <v>80</v>
      </c>
      <c r="D6">
        <v>157311</v>
      </c>
      <c r="E6" t="s">
        <v>1</v>
      </c>
      <c r="F6" t="s">
        <v>3</v>
      </c>
      <c r="G6" s="3">
        <f>[1]Sheet1!D19</f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>
        <v>20240410210092</v>
      </c>
      <c r="C7" t="s">
        <v>81</v>
      </c>
      <c r="D7">
        <v>157312</v>
      </c>
      <c r="E7" t="s">
        <v>1</v>
      </c>
      <c r="F7" t="s">
        <v>3</v>
      </c>
      <c r="G7" s="3">
        <f>[1]Sheet1!D20</f>
        <v>70</v>
      </c>
      <c r="H7" s="3">
        <v>0</v>
      </c>
      <c r="I7" s="3">
        <v>75</v>
      </c>
      <c r="J7" s="3">
        <v>80</v>
      </c>
      <c r="K7" s="3">
        <v>85</v>
      </c>
      <c r="L7" s="3">
        <v>75</v>
      </c>
      <c r="M7">
        <f>G7*Komponen!C10 + H7*Komponen!C11 + I7*Komponen!C12 + J7*Komponen!C13 + K7*Komponen!C14 + L7*Komponen!C15</f>
        <v>77</v>
      </c>
      <c r="N7" t="str">
        <f t="shared" si="0"/>
        <v>A-</v>
      </c>
    </row>
    <row r="8" spans="1:14" x14ac:dyDescent="0.25">
      <c r="A8">
        <v>4</v>
      </c>
      <c r="B8">
        <v>20240410210093</v>
      </c>
      <c r="C8" t="s">
        <v>82</v>
      </c>
      <c r="D8">
        <v>157313</v>
      </c>
      <c r="E8" t="s">
        <v>1</v>
      </c>
      <c r="F8" t="s">
        <v>3</v>
      </c>
      <c r="G8" s="3">
        <f>[1]Sheet1!D21</f>
        <v>90</v>
      </c>
      <c r="H8" s="3">
        <v>0</v>
      </c>
      <c r="I8" s="3">
        <v>75</v>
      </c>
      <c r="J8" s="3">
        <v>80</v>
      </c>
      <c r="K8" s="3">
        <v>85</v>
      </c>
      <c r="L8" s="3">
        <v>75</v>
      </c>
      <c r="M8">
        <f>G8*Komponen!C10 + H8*Komponen!C11 + I8*Komponen!C12 + J8*Komponen!C13 + K8*Komponen!C14 + L8*Komponen!C15</f>
        <v>81</v>
      </c>
      <c r="N8" t="str">
        <f t="shared" si="0"/>
        <v>A</v>
      </c>
    </row>
    <row r="9" spans="1:14" x14ac:dyDescent="0.25">
      <c r="A9">
        <v>5</v>
      </c>
      <c r="B9">
        <v>20240410210094</v>
      </c>
      <c r="C9" t="s">
        <v>83</v>
      </c>
      <c r="D9">
        <v>157314</v>
      </c>
      <c r="E9" t="s">
        <v>1</v>
      </c>
      <c r="F9" t="s">
        <v>3</v>
      </c>
      <c r="G9" s="3">
        <f>[1]Sheet1!D22</f>
        <v>90</v>
      </c>
      <c r="H9" s="3">
        <v>0</v>
      </c>
      <c r="I9" s="3">
        <v>75</v>
      </c>
      <c r="J9" s="3">
        <v>80</v>
      </c>
      <c r="K9" s="3">
        <v>85</v>
      </c>
      <c r="L9" s="3">
        <v>75</v>
      </c>
      <c r="M9">
        <f>G9*Komponen!C10 + H9*Komponen!C11 + I9*Komponen!C12 + J9*Komponen!C13 + K9*Komponen!C14 + L9*Komponen!C15</f>
        <v>81</v>
      </c>
      <c r="N9" t="str">
        <f t="shared" si="0"/>
        <v>A</v>
      </c>
    </row>
    <row r="10" spans="1:14" x14ac:dyDescent="0.25">
      <c r="A10">
        <v>6</v>
      </c>
      <c r="B10">
        <v>20240410210095</v>
      </c>
      <c r="C10" t="s">
        <v>84</v>
      </c>
      <c r="D10">
        <v>157315</v>
      </c>
      <c r="E10" t="s">
        <v>1</v>
      </c>
      <c r="F10" t="s">
        <v>3</v>
      </c>
      <c r="G10" s="3">
        <f>[1]Sheet1!D23</f>
        <v>90</v>
      </c>
      <c r="H10" s="3">
        <v>0</v>
      </c>
      <c r="I10" s="3">
        <v>75</v>
      </c>
      <c r="J10" s="3">
        <v>80</v>
      </c>
      <c r="K10" s="3">
        <v>85</v>
      </c>
      <c r="L10" s="3">
        <v>75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25">
      <c r="A11">
        <v>7</v>
      </c>
      <c r="B11">
        <v>20240410210096</v>
      </c>
      <c r="C11" t="s">
        <v>85</v>
      </c>
      <c r="D11">
        <v>157316</v>
      </c>
      <c r="E11" t="s">
        <v>1</v>
      </c>
      <c r="F11" t="s">
        <v>3</v>
      </c>
      <c r="G11" s="3">
        <f>[1]Sheet1!D24</f>
        <v>90</v>
      </c>
      <c r="H11" s="3">
        <v>0</v>
      </c>
      <c r="I11" s="3">
        <v>75</v>
      </c>
      <c r="J11" s="3">
        <v>80</v>
      </c>
      <c r="K11" s="3">
        <v>85</v>
      </c>
      <c r="L11" s="3">
        <v>75</v>
      </c>
      <c r="M11">
        <f>G11*Komponen!C10 + H11*Komponen!C11 + I11*Komponen!C12 + J11*Komponen!C13 + K11*Komponen!C14 + L11*Komponen!C15</f>
        <v>81</v>
      </c>
      <c r="N11" t="str">
        <f t="shared" si="0"/>
        <v>A</v>
      </c>
    </row>
    <row r="12" spans="1:14" x14ac:dyDescent="0.25">
      <c r="A12">
        <v>8</v>
      </c>
      <c r="B12">
        <v>20240410210097</v>
      </c>
      <c r="C12" t="s">
        <v>86</v>
      </c>
      <c r="D12">
        <v>157317</v>
      </c>
      <c r="E12" t="s">
        <v>1</v>
      </c>
      <c r="F12" t="s">
        <v>3</v>
      </c>
      <c r="G12" s="3">
        <f>[1]Sheet1!D25</f>
        <v>90</v>
      </c>
      <c r="H12" s="3">
        <v>0</v>
      </c>
      <c r="I12" s="3">
        <v>75</v>
      </c>
      <c r="J12" s="3">
        <v>80</v>
      </c>
      <c r="K12" s="3">
        <v>85</v>
      </c>
      <c r="L12" s="3">
        <v>80</v>
      </c>
      <c r="M12">
        <f>G12*Komponen!C10 + H12*Komponen!C11 + I12*Komponen!C12 + J12*Komponen!C13 + K12*Komponen!C14 + L12*Komponen!C15</f>
        <v>82</v>
      </c>
      <c r="N12" t="str">
        <f t="shared" si="0"/>
        <v>A</v>
      </c>
    </row>
    <row r="13" spans="1:14" x14ac:dyDescent="0.25">
      <c r="A13">
        <v>9</v>
      </c>
      <c r="B13">
        <v>20240410210098</v>
      </c>
      <c r="C13" t="s">
        <v>87</v>
      </c>
      <c r="D13">
        <v>157318</v>
      </c>
      <c r="E13" t="s">
        <v>1</v>
      </c>
      <c r="F13" t="s">
        <v>3</v>
      </c>
      <c r="G13" s="3">
        <f>[1]Sheet1!D26</f>
        <v>90</v>
      </c>
      <c r="H13" s="3">
        <v>0</v>
      </c>
      <c r="I13" s="3">
        <v>75</v>
      </c>
      <c r="J13" s="3">
        <v>80</v>
      </c>
      <c r="K13" s="3">
        <v>85</v>
      </c>
      <c r="L13" s="3">
        <v>85</v>
      </c>
      <c r="M13">
        <f>G13*Komponen!C10 + H13*Komponen!C11 + I13*Komponen!C12 + J13*Komponen!C13 + K13*Komponen!C14 + L13*Komponen!C15</f>
        <v>83</v>
      </c>
      <c r="N13" t="str">
        <f t="shared" si="0"/>
        <v>A</v>
      </c>
    </row>
    <row r="14" spans="1:14" x14ac:dyDescent="0.25">
      <c r="A14">
        <v>10</v>
      </c>
      <c r="B14">
        <v>20240410210099</v>
      </c>
      <c r="C14" t="s">
        <v>88</v>
      </c>
      <c r="D14">
        <v>157319</v>
      </c>
      <c r="E14" t="s">
        <v>1</v>
      </c>
      <c r="F14" t="s">
        <v>3</v>
      </c>
      <c r="G14" s="3">
        <f>[1]Sheet1!D27</f>
        <v>85</v>
      </c>
      <c r="H14" s="3">
        <v>0</v>
      </c>
      <c r="I14" s="3">
        <v>75</v>
      </c>
      <c r="J14" s="3">
        <v>80</v>
      </c>
      <c r="K14" s="3">
        <v>85</v>
      </c>
      <c r="L14" s="3">
        <v>75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20240410210100</v>
      </c>
      <c r="C15" t="s">
        <v>89</v>
      </c>
      <c r="D15">
        <v>157320</v>
      </c>
      <c r="E15" t="s">
        <v>1</v>
      </c>
      <c r="F15" t="s">
        <v>3</v>
      </c>
      <c r="G15" s="3">
        <f>[1]Sheet1!D28</f>
        <v>90</v>
      </c>
      <c r="H15" s="3">
        <v>0</v>
      </c>
      <c r="I15" s="3">
        <v>75</v>
      </c>
      <c r="J15" s="3">
        <v>80</v>
      </c>
      <c r="K15" s="3">
        <v>85</v>
      </c>
      <c r="L15" s="3">
        <v>75</v>
      </c>
      <c r="M15">
        <f>G15*Komponen!C10 + H15*Komponen!C11 + I15*Komponen!C12 + J15*Komponen!C13 + K15*Komponen!C14 + L15*Komponen!C15</f>
        <v>81</v>
      </c>
      <c r="N15" t="str">
        <f t="shared" si="0"/>
        <v>A</v>
      </c>
    </row>
    <row r="16" spans="1:14" x14ac:dyDescent="0.25">
      <c r="A16">
        <v>12</v>
      </c>
      <c r="B16">
        <v>20240410210101</v>
      </c>
      <c r="C16" t="s">
        <v>90</v>
      </c>
      <c r="D16">
        <v>157321</v>
      </c>
      <c r="E16" t="s">
        <v>1</v>
      </c>
      <c r="F16" t="s">
        <v>3</v>
      </c>
      <c r="G16" s="3">
        <f>[1]Sheet1!D29</f>
        <v>75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>
        <f>G16*Komponen!C10 + H16*Komponen!C11 + I16*Komponen!C12 + J16*Komponen!C13 + K16*Komponen!C14 + L16*Komponen!C15</f>
        <v>15</v>
      </c>
      <c r="N16" t="str">
        <f t="shared" si="0"/>
        <v>E</v>
      </c>
    </row>
    <row r="17" spans="1:14" x14ac:dyDescent="0.25">
      <c r="A17">
        <v>13</v>
      </c>
      <c r="B17">
        <v>20240410210102</v>
      </c>
      <c r="C17" t="s">
        <v>91</v>
      </c>
      <c r="D17">
        <v>157322</v>
      </c>
      <c r="E17" t="s">
        <v>1</v>
      </c>
      <c r="F17" t="s">
        <v>3</v>
      </c>
      <c r="G17" s="3">
        <f>[1]Sheet1!D30</f>
        <v>90</v>
      </c>
      <c r="H17" s="3">
        <v>0</v>
      </c>
      <c r="I17" s="3">
        <v>75</v>
      </c>
      <c r="J17" s="3">
        <v>80</v>
      </c>
      <c r="K17" s="3">
        <v>85</v>
      </c>
      <c r="L17" s="3">
        <v>80</v>
      </c>
      <c r="M17">
        <f>G17*Komponen!C10 + H17*Komponen!C11 + I17*Komponen!C12 + J17*Komponen!C13 + K17*Komponen!C14 + L17*Komponen!C15</f>
        <v>82</v>
      </c>
      <c r="N17" t="str">
        <f t="shared" si="0"/>
        <v>A</v>
      </c>
    </row>
    <row r="18" spans="1:14" x14ac:dyDescent="0.25">
      <c r="A18">
        <v>14</v>
      </c>
      <c r="B18">
        <v>20240410210103</v>
      </c>
      <c r="C18" t="s">
        <v>92</v>
      </c>
      <c r="D18">
        <v>157222</v>
      </c>
      <c r="E18" t="s">
        <v>1</v>
      </c>
      <c r="F18" t="s">
        <v>3</v>
      </c>
      <c r="G18" s="3">
        <f>[1]Sheet1!D31</f>
        <v>90</v>
      </c>
      <c r="H18" s="3">
        <v>0</v>
      </c>
      <c r="I18" s="3">
        <v>75</v>
      </c>
      <c r="J18" s="3">
        <v>80</v>
      </c>
      <c r="K18" s="3">
        <v>85</v>
      </c>
      <c r="L18" s="3">
        <v>80</v>
      </c>
      <c r="M18">
        <f>G18*Komponen!C10 + H18*Komponen!C11 + I18*Komponen!C12 + J18*Komponen!C13 + K18*Komponen!C14 + L18*Komponen!C15</f>
        <v>82</v>
      </c>
      <c r="N18" t="str">
        <f t="shared" si="0"/>
        <v>A</v>
      </c>
    </row>
    <row r="19" spans="1:14" x14ac:dyDescent="0.25">
      <c r="A19">
        <v>15</v>
      </c>
      <c r="B19">
        <v>20240410210104</v>
      </c>
      <c r="C19" t="s">
        <v>93</v>
      </c>
      <c r="D19">
        <v>157323</v>
      </c>
      <c r="E19" t="s">
        <v>1</v>
      </c>
      <c r="F19" t="s">
        <v>3</v>
      </c>
      <c r="G19" s="3">
        <f>[1]Sheet1!D32</f>
        <v>80</v>
      </c>
      <c r="H19" s="3">
        <v>0</v>
      </c>
      <c r="I19" s="3">
        <v>75</v>
      </c>
      <c r="J19" s="3">
        <v>80</v>
      </c>
      <c r="K19" s="3">
        <v>85</v>
      </c>
      <c r="L19" s="3">
        <v>65</v>
      </c>
      <c r="M19">
        <f>G19*Komponen!C10 + H19*Komponen!C11 + I19*Komponen!C12 + J19*Komponen!C13 + K19*Komponen!C14 + L19*Komponen!C15</f>
        <v>77</v>
      </c>
      <c r="N19" t="str">
        <f t="shared" si="0"/>
        <v>A-</v>
      </c>
    </row>
    <row r="20" spans="1:14" x14ac:dyDescent="0.25">
      <c r="A20">
        <v>16</v>
      </c>
      <c r="B20">
        <v>20240410210105</v>
      </c>
      <c r="C20" t="s">
        <v>94</v>
      </c>
      <c r="D20">
        <v>157324</v>
      </c>
      <c r="E20" t="s">
        <v>1</v>
      </c>
      <c r="F20" t="s">
        <v>3</v>
      </c>
      <c r="G20" s="3">
        <f>[1]Sheet1!D33</f>
        <v>85</v>
      </c>
      <c r="H20" s="3">
        <v>0</v>
      </c>
      <c r="I20" s="3">
        <v>75</v>
      </c>
      <c r="J20" s="3">
        <v>80</v>
      </c>
      <c r="K20" s="3">
        <v>85</v>
      </c>
      <c r="L20" s="3">
        <v>75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20240410210106</v>
      </c>
      <c r="C21" t="s">
        <v>95</v>
      </c>
      <c r="D21">
        <v>157325</v>
      </c>
      <c r="E21" t="s">
        <v>1</v>
      </c>
      <c r="F21" t="s">
        <v>3</v>
      </c>
      <c r="G21" s="3">
        <f>[1]Sheet1!D34</f>
        <v>80</v>
      </c>
      <c r="H21" s="3">
        <v>0</v>
      </c>
      <c r="I21" s="3">
        <v>75</v>
      </c>
      <c r="J21" s="3">
        <v>80</v>
      </c>
      <c r="K21" s="3">
        <v>85</v>
      </c>
      <c r="L21" s="3">
        <v>75</v>
      </c>
      <c r="M21">
        <f>G21*Komponen!C10 + H21*Komponen!C11 + I21*Komponen!C12 + J21*Komponen!C13 + K21*Komponen!C14 + L21*Komponen!C15</f>
        <v>79</v>
      </c>
      <c r="N21" t="str">
        <f t="shared" si="0"/>
        <v>A-</v>
      </c>
    </row>
    <row r="22" spans="1:14" x14ac:dyDescent="0.25">
      <c r="A22">
        <v>18</v>
      </c>
      <c r="B22">
        <v>20240410210107</v>
      </c>
      <c r="C22" t="s">
        <v>96</v>
      </c>
      <c r="D22">
        <v>157326</v>
      </c>
      <c r="E22" t="s">
        <v>1</v>
      </c>
      <c r="F22" t="s">
        <v>3</v>
      </c>
      <c r="G22" s="3">
        <f>[1]Sheet1!D35</f>
        <v>85</v>
      </c>
      <c r="H22" s="3">
        <v>0</v>
      </c>
      <c r="I22" s="3">
        <v>75</v>
      </c>
      <c r="J22" s="3">
        <v>80</v>
      </c>
      <c r="K22" s="3">
        <v>85</v>
      </c>
      <c r="L22" s="3">
        <v>75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20240410210108</v>
      </c>
      <c r="C23" t="s">
        <v>97</v>
      </c>
      <c r="D23">
        <v>157327</v>
      </c>
      <c r="E23" t="s">
        <v>1</v>
      </c>
      <c r="F23" t="s">
        <v>3</v>
      </c>
      <c r="G23" s="3">
        <f>[1]Sheet1!D36</f>
        <v>85</v>
      </c>
      <c r="H23" s="3">
        <v>0</v>
      </c>
      <c r="I23" s="3">
        <v>75</v>
      </c>
      <c r="J23" s="3">
        <v>80</v>
      </c>
      <c r="K23" s="3">
        <v>85</v>
      </c>
      <c r="L23" s="3">
        <v>70</v>
      </c>
      <c r="M23">
        <f>G23*Komponen!C10 + H23*Komponen!C11 + I23*Komponen!C12 + J23*Komponen!C13 + K23*Komponen!C14 + L23*Komponen!C15</f>
        <v>79</v>
      </c>
      <c r="N23" t="str">
        <f t="shared" si="0"/>
        <v>A-</v>
      </c>
    </row>
    <row r="24" spans="1:14" x14ac:dyDescent="0.25">
      <c r="A24">
        <v>20</v>
      </c>
      <c r="B24">
        <v>20240410210109</v>
      </c>
      <c r="C24" t="s">
        <v>98</v>
      </c>
      <c r="D24">
        <v>157328</v>
      </c>
      <c r="E24" t="s">
        <v>1</v>
      </c>
      <c r="F24" t="s">
        <v>3</v>
      </c>
      <c r="G24" s="3">
        <f>[1]Sheet1!D37</f>
        <v>80</v>
      </c>
      <c r="H24" s="3">
        <v>0</v>
      </c>
      <c r="I24" s="3">
        <v>75</v>
      </c>
      <c r="J24" s="3">
        <v>80</v>
      </c>
      <c r="K24" s="3">
        <v>85</v>
      </c>
      <c r="L24" s="3">
        <v>70</v>
      </c>
      <c r="M24">
        <f>G24*Komponen!C10 + H24*Komponen!C11 + I24*Komponen!C12 + J24*Komponen!C13 + K24*Komponen!C14 + L24*Komponen!C15</f>
        <v>78</v>
      </c>
      <c r="N24" t="str">
        <f t="shared" si="0"/>
        <v>A-</v>
      </c>
    </row>
    <row r="25" spans="1:14" x14ac:dyDescent="0.25">
      <c r="A25">
        <v>21</v>
      </c>
      <c r="B25">
        <v>20240410210110</v>
      </c>
      <c r="C25" t="s">
        <v>99</v>
      </c>
      <c r="D25">
        <v>157329</v>
      </c>
      <c r="E25" t="s">
        <v>1</v>
      </c>
      <c r="F25" t="s">
        <v>3</v>
      </c>
      <c r="G25" s="3">
        <f>[1]Sheet1!D38</f>
        <v>85</v>
      </c>
      <c r="H25" s="3">
        <v>0</v>
      </c>
      <c r="I25" s="3">
        <v>75</v>
      </c>
      <c r="J25" s="3">
        <v>80</v>
      </c>
      <c r="K25" s="3">
        <v>85</v>
      </c>
      <c r="L25" s="3">
        <v>0</v>
      </c>
      <c r="M25">
        <f>G25*Komponen!C10 + H25*Komponen!C11 + I25*Komponen!C12 + J25*Komponen!C13 + K25*Komponen!C14 + L25*Komponen!C15</f>
        <v>65</v>
      </c>
      <c r="N25" t="str">
        <f t="shared" si="0"/>
        <v>B</v>
      </c>
    </row>
    <row r="26" spans="1:14" x14ac:dyDescent="0.25">
      <c r="A26">
        <v>22</v>
      </c>
      <c r="B26">
        <v>20240410210111</v>
      </c>
      <c r="C26" t="s">
        <v>100</v>
      </c>
      <c r="D26">
        <v>157330</v>
      </c>
      <c r="E26" t="s">
        <v>1</v>
      </c>
      <c r="F26" t="s">
        <v>3</v>
      </c>
      <c r="G26" s="3">
        <f>[1]Sheet1!D39</f>
        <v>90</v>
      </c>
      <c r="H26" s="3">
        <v>0</v>
      </c>
      <c r="I26" s="3">
        <v>75</v>
      </c>
      <c r="J26" s="3">
        <v>80</v>
      </c>
      <c r="K26" s="3">
        <v>85</v>
      </c>
      <c r="L26" s="3">
        <v>75</v>
      </c>
      <c r="M26">
        <f>G26*Komponen!C10 + H26*Komponen!C11 + I26*Komponen!C12 + J26*Komponen!C13 + K26*Komponen!C14 + L26*Komponen!C15</f>
        <v>81</v>
      </c>
      <c r="N26" t="str">
        <f t="shared" si="0"/>
        <v>A</v>
      </c>
    </row>
    <row r="27" spans="1:14" x14ac:dyDescent="0.25">
      <c r="A27">
        <v>23</v>
      </c>
      <c r="B27">
        <v>20240410210112</v>
      </c>
      <c r="C27" t="s">
        <v>101</v>
      </c>
      <c r="D27">
        <v>157331</v>
      </c>
      <c r="E27" t="s">
        <v>1</v>
      </c>
      <c r="F27" t="s">
        <v>3</v>
      </c>
      <c r="G27" s="3">
        <f>[1]Sheet1!D40</f>
        <v>60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>
        <f>G27*Komponen!C10 + H27*Komponen!C11 + I27*Komponen!C12 + J27*Komponen!C13 + K27*Komponen!C14 + L27*Komponen!C15</f>
        <v>12</v>
      </c>
      <c r="N27" t="str">
        <f t="shared" si="0"/>
        <v>E</v>
      </c>
    </row>
    <row r="28" spans="1:14" x14ac:dyDescent="0.25">
      <c r="A28">
        <v>24</v>
      </c>
      <c r="B28">
        <v>20240410210113</v>
      </c>
      <c r="C28" t="s">
        <v>102</v>
      </c>
      <c r="D28">
        <v>157332</v>
      </c>
      <c r="E28" t="s">
        <v>1</v>
      </c>
      <c r="F28" t="s">
        <v>3</v>
      </c>
      <c r="G28" s="3">
        <f>[1]Sheet1!D41</f>
        <v>90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>
        <f>G28*Komponen!C10 + H28*Komponen!C11 + I28*Komponen!C12 + J28*Komponen!C13 + K28*Komponen!C14 + L28*Komponen!C15</f>
        <v>18</v>
      </c>
      <c r="N28" t="str">
        <f t="shared" si="0"/>
        <v>E</v>
      </c>
    </row>
    <row r="29" spans="1:14" x14ac:dyDescent="0.25">
      <c r="A29">
        <v>25</v>
      </c>
      <c r="B29">
        <v>20240410210114</v>
      </c>
      <c r="C29" t="s">
        <v>103</v>
      </c>
      <c r="D29">
        <v>157333</v>
      </c>
      <c r="E29" t="s">
        <v>1</v>
      </c>
      <c r="F29" t="s">
        <v>3</v>
      </c>
      <c r="G29" s="3">
        <f>[1]Sheet1!D42</f>
        <v>85</v>
      </c>
      <c r="H29" s="3">
        <v>0</v>
      </c>
      <c r="I29" s="3">
        <v>75</v>
      </c>
      <c r="J29" s="3">
        <v>80</v>
      </c>
      <c r="K29" s="3">
        <v>85</v>
      </c>
      <c r="L29" s="3">
        <v>75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>
        <v>20240410210115</v>
      </c>
      <c r="C30" t="s">
        <v>104</v>
      </c>
      <c r="D30">
        <v>157334</v>
      </c>
      <c r="E30" t="s">
        <v>1</v>
      </c>
      <c r="F30" t="s">
        <v>3</v>
      </c>
      <c r="G30" s="3">
        <f>[1]Sheet1!D43</f>
        <v>90</v>
      </c>
      <c r="H30" s="3">
        <v>0</v>
      </c>
      <c r="I30" s="3">
        <v>75</v>
      </c>
      <c r="J30" s="3">
        <v>80</v>
      </c>
      <c r="K30" s="3">
        <v>85</v>
      </c>
      <c r="L30" s="3">
        <v>80</v>
      </c>
      <c r="M30">
        <f>G30*Komponen!C10 + H30*Komponen!C11 + I30*Komponen!C12 + J30*Komponen!C13 + K30*Komponen!C14 + L30*Komponen!C15</f>
        <v>82</v>
      </c>
      <c r="N30" t="str">
        <f t="shared" si="0"/>
        <v>A</v>
      </c>
    </row>
    <row r="31" spans="1:14" x14ac:dyDescent="0.25">
      <c r="A31">
        <v>27</v>
      </c>
      <c r="B31">
        <v>20240410210116</v>
      </c>
      <c r="C31" t="s">
        <v>105</v>
      </c>
      <c r="D31">
        <v>157335</v>
      </c>
      <c r="E31" t="s">
        <v>1</v>
      </c>
      <c r="F31" t="s">
        <v>3</v>
      </c>
      <c r="G31" s="3">
        <f>[1]Sheet1!D44</f>
        <v>65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>
        <f>G31*Komponen!C10 + H31*Komponen!C11 + I31*Komponen!C12 + J31*Komponen!C13 + K31*Komponen!C14 + L31*Komponen!C15</f>
        <v>13</v>
      </c>
      <c r="N31" t="str">
        <f t="shared" si="0"/>
        <v>E</v>
      </c>
    </row>
    <row r="32" spans="1:14" x14ac:dyDescent="0.25">
      <c r="A32">
        <v>28</v>
      </c>
      <c r="B32">
        <v>20240410210117</v>
      </c>
      <c r="C32" t="s">
        <v>106</v>
      </c>
      <c r="D32">
        <v>157336</v>
      </c>
      <c r="E32" t="s">
        <v>1</v>
      </c>
      <c r="F32" t="s">
        <v>3</v>
      </c>
      <c r="G32" s="3">
        <f>[1]Sheet1!D45</f>
        <v>85</v>
      </c>
      <c r="H32" s="3">
        <v>0</v>
      </c>
      <c r="I32" s="3">
        <v>75</v>
      </c>
      <c r="J32" s="3">
        <v>80</v>
      </c>
      <c r="K32" s="3">
        <v>85</v>
      </c>
      <c r="L32" s="3">
        <v>80</v>
      </c>
      <c r="M32">
        <f>G32*Komponen!C10 + H32*Komponen!C11 + I32*Komponen!C12 + J32*Komponen!C13 + K32*Komponen!C14 + L32*Komponen!C15</f>
        <v>81</v>
      </c>
      <c r="N32" t="str">
        <f t="shared" si="0"/>
        <v>A</v>
      </c>
    </row>
    <row r="33" spans="1:14" x14ac:dyDescent="0.25">
      <c r="A33">
        <v>29</v>
      </c>
      <c r="B33">
        <v>20240410210118</v>
      </c>
      <c r="C33" t="s">
        <v>107</v>
      </c>
      <c r="D33">
        <v>157337</v>
      </c>
      <c r="E33" t="s">
        <v>1</v>
      </c>
      <c r="F33" t="s">
        <v>3</v>
      </c>
      <c r="G33" s="3">
        <f>[1]Sheet1!D46</f>
        <v>85</v>
      </c>
      <c r="H33" s="3">
        <v>0</v>
      </c>
      <c r="I33" s="3">
        <v>75</v>
      </c>
      <c r="J33" s="3">
        <v>80</v>
      </c>
      <c r="K33" s="3">
        <v>85</v>
      </c>
      <c r="L33" s="3">
        <v>75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5">
      <c r="A34">
        <v>30</v>
      </c>
      <c r="B34">
        <v>20240410210119</v>
      </c>
      <c r="C34" t="s">
        <v>108</v>
      </c>
      <c r="D34">
        <v>157338</v>
      </c>
      <c r="E34" t="s">
        <v>1</v>
      </c>
      <c r="F34" t="s">
        <v>3</v>
      </c>
      <c r="G34" s="3">
        <f>[1]Sheet1!D47</f>
        <v>85</v>
      </c>
      <c r="H34" s="3">
        <v>0</v>
      </c>
      <c r="I34" s="3">
        <v>75</v>
      </c>
      <c r="J34" s="3">
        <v>80</v>
      </c>
      <c r="K34" s="3">
        <v>85</v>
      </c>
      <c r="L34" s="3">
        <v>75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5">
      <c r="A35">
        <v>31</v>
      </c>
      <c r="B35">
        <v>20240410210120</v>
      </c>
      <c r="C35" t="s">
        <v>109</v>
      </c>
      <c r="D35">
        <v>157339</v>
      </c>
      <c r="E35" t="s">
        <v>1</v>
      </c>
      <c r="F35" t="s">
        <v>3</v>
      </c>
      <c r="G35" s="3">
        <f>[1]Sheet1!D48</f>
        <v>70</v>
      </c>
      <c r="H35" s="3">
        <v>0</v>
      </c>
      <c r="I35" s="3">
        <v>75</v>
      </c>
      <c r="J35" s="3">
        <v>80</v>
      </c>
      <c r="K35" s="3">
        <v>85</v>
      </c>
      <c r="L35" s="3">
        <v>70</v>
      </c>
      <c r="M35">
        <f>G35*Komponen!C10 + H35*Komponen!C11 + I35*Komponen!C12 + J35*Komponen!C13 + K35*Komponen!C14 + L35*Komponen!C15</f>
        <v>76</v>
      </c>
      <c r="N35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2025-01-16T05:40:36Z</dcterms:created>
  <dcterms:modified xsi:type="dcterms:W3CDTF">2025-01-18T14:35:39Z</dcterms:modified>
  <cp:category>nilai</cp:category>
</cp:coreProperties>
</file>