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FD43995-5606-47C1-B530-1C076FFEC90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0" i="4" l="1"/>
  <c r="M20" i="4"/>
  <c r="M19" i="4"/>
  <c r="N19" i="4" s="1"/>
  <c r="M18" i="4"/>
  <c r="N18" i="4" s="1"/>
  <c r="N17" i="4"/>
  <c r="M17" i="4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<sst xmlns="http://schemas.openxmlformats.org/spreadsheetml/2006/main" count="192" uniqueCount="130">
  <si>
    <t>KODE MK</t>
  </si>
  <si>
    <t>B1C2A25R</t>
  </si>
  <si>
    <t>NAMA MK</t>
  </si>
  <si>
    <t>MANAJEMEN PERUBAHAN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</si>
  <si>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</si>
  <si>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</si>
  <si>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</si>
  <si>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</si>
  <si>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</si>
  <si>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</si>
  <si>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</si>
  <si>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</si>
  <si>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LALU HENDRA MANIZA,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</si>
  <si>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</si>
  <si>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</si>
  <si>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</si>
  <si>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</si>
  <si>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</si>
  <si>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</si>
  <si>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</si>
  <si>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</si>
  <si>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</si>
  <si>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</si>
  <si>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</si>
  <si>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</si>
  <si>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</si>
  <si>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</si>
  <si>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</si>
  <si>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</si>
  <si>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</si>
  <si>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</si>
  <si>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</si>
  <si>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</si>
  <si>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</si>
  <si>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</si>
  <si>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</si>
  <si>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</si>
  <si>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</si>
  <si>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</si>
  <si>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</si>
  <si>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</si>
  <si>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</si>
  <si>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</si>
  <si>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</si>
  <si>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</si>
  <si>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</si>
  <si>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</si>
  <si>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</si>
  <si>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</si>
  <si>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</si>
  <si>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</si>
  <si>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</si>
  <si>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</si>
  <si>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</si>
  <si>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</si>
  <si>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</si>
  <si>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</si>
  <si>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</si>
  <si>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</si>
  <si>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</si>
  <si>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</si>
  <si>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</si>
  <si>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</si>
  <si>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</si>
  <si>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</si>
  <si>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</si>
  <si>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</si>
  <si>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</si>
  <si>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</si>
  <si>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</si>
  <si>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</si>
  <si>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</si>
  <si>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</si>
  <si>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</si>
  <si>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</si>
  <si>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</si>
  <si>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</si>
  <si>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2021B1C049</t>
  </si>
  <si>
    <t>KARMELIA SASMITA NINGTIAS</t>
  </si>
  <si>
    <t>2021B1C050</t>
  </si>
  <si>
    <t>KHUSNUL KHATIMAH</t>
  </si>
  <si>
    <t>2021B1C051</t>
  </si>
  <si>
    <t>LALU JEDI MUAWARI</t>
  </si>
  <si>
    <t>2021B1C055</t>
  </si>
  <si>
    <t>LULU WARDATUL JANNAH</t>
  </si>
  <si>
    <t>2021B1C059</t>
  </si>
  <si>
    <t>MARTIN SUGARA</t>
  </si>
  <si>
    <t>2021B1C061</t>
  </si>
  <si>
    <t>MUHAMMAD JULFAN HIDAYATULLAH</t>
  </si>
  <si>
    <t>2021B1C064</t>
  </si>
  <si>
    <t>NADIA SETIAWATI</t>
  </si>
  <si>
    <t>2021B1C065</t>
  </si>
  <si>
    <t>NAZWA INDIRA RAMADHANTI</t>
  </si>
  <si>
    <t>2021B1C066</t>
  </si>
  <si>
    <t>NINIK WIDYAWATI</t>
  </si>
  <si>
    <t>2021B1C068</t>
  </si>
  <si>
    <t>NUR FATWA ZAHARA</t>
  </si>
  <si>
    <t>2021B1C070</t>
  </si>
  <si>
    <t>NUR WIDYA WATI</t>
  </si>
  <si>
    <t>2021B1C072</t>
  </si>
  <si>
    <t>NURUL FADILAH</t>
  </si>
  <si>
    <t>2021B1C073</t>
  </si>
  <si>
    <t>OVI DZHATURROFIAH</t>
  </si>
  <si>
    <t>2021B1C074</t>
  </si>
  <si>
    <t>PRAMESWARI CUZENTI ADINDA</t>
  </si>
  <si>
    <t>2021B1C076</t>
  </si>
  <si>
    <t>RESSA NABILLA</t>
  </si>
  <si>
    <t>2021B1C077</t>
  </si>
  <si>
    <t>RISKA SUDIANTI</t>
  </si>
  <si>
    <t xml:space="preserve">Konsep teoretis manajemen perubahan dalam bidang ilmu administrasi bisnis </t>
  </si>
  <si>
    <t>Strategi komunikasi dalam melakukan perubahan organisasi</t>
  </si>
  <si>
    <t>Jenis-jenis menejemen perubahan dan tahapan-tahapan manajemen perubahan organisasi dalam bidang bisnis</t>
  </si>
  <si>
    <t xml:space="preserve">Kepemimpinan dan perubahan organisasi </t>
  </si>
  <si>
    <t>Strategi penyelesai komplik dalam manajemen perubahan organisasi</t>
  </si>
  <si>
    <t xml:space="preserve">Ujian Tengah Semester </t>
  </si>
  <si>
    <t>Strategi kebijakan untuk melakukan perubahan kultur dalam perubahan dan pengembangan organisasi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</si>
  <si>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Mengimplementasikan  kompetensi personal secara logis dan sistematis dalam menghadapi perubahan organisasi</t>
    </r>
  </si>
  <si>
    <t>Mengimplementasikan  kompetensi personal secara logis dan sistematis dalam menghadapi perubahan organisasi</t>
  </si>
  <si>
    <t>Menghasilkan struktur dan tranformasi budaya organisasi sebagi solusi untuk menyelesaikan masalah manajemen perubahan</t>
  </si>
  <si>
    <t xml:space="preserve">UJian Akhir Semester </t>
  </si>
  <si>
    <t>Theoretical concepts of change management in the field of business administration</t>
  </si>
  <si>
    <t>Communication strategies in carrying out organizational change</t>
  </si>
  <si>
    <t>Types of change management and stages of organizational change management in the business sector</t>
  </si>
  <si>
    <t>Leadership and organizational change</t>
  </si>
  <si>
    <t>Complex resolution strategies in organizational change management</t>
  </si>
  <si>
    <t>Midterm exam</t>
  </si>
  <si>
    <t>Policy strategies for implementing cultural changes in organizational change and development</t>
  </si>
  <si>
    <t>Implementing personal competencies logically and systematically in facing organizational change</t>
  </si>
  <si>
    <t>Producing organizational structure and cultural transformation as a solution to solving change management problems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</si>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</sst>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10"/>
      <color rgb="FF00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5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26" sqref="F26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1" t="s">
        <v>109</v>
      </c>
      <c r="C10" s="16" t="s">
        <v>120</v>
      </c>
      <c r="D10">
        <v>1234582916</v>
      </c>
    </row>
    <row r="11" spans="1:4" ht="15.75">
      <c r="A11">
        <v>2</v>
      </c>
      <c r="B11" s="11" t="s">
        <v>110</v>
      </c>
      <c r="C11" s="16" t="s">
        <v>121</v>
      </c>
      <c r="D11">
        <v>1234582916</v>
      </c>
    </row>
    <row r="12" spans="1:4" ht="15.75">
      <c r="A12">
        <v>3</v>
      </c>
      <c r="B12" s="11" t="s">
        <v>111</v>
      </c>
      <c r="C12" s="16" t="s">
        <v>122</v>
      </c>
      <c r="D12">
        <v>1234582916</v>
      </c>
    </row>
    <row r="13" spans="1:4" ht="15.75">
      <c r="A13">
        <v>4</v>
      </c>
      <c r="B13" s="11" t="s">
        <v>112</v>
      </c>
      <c r="C13" s="16" t="s">
        <v>123</v>
      </c>
      <c r="D13">
        <v>1234582916</v>
      </c>
    </row>
    <row r="14" spans="1:4" ht="15.75">
      <c r="A14">
        <v>5</v>
      </c>
      <c r="B14" s="11" t="s">
        <v>112</v>
      </c>
      <c r="C14" s="16" t="s">
        <v>123</v>
      </c>
      <c r="D14">
        <v>1234582916</v>
      </c>
    </row>
    <row r="15" spans="1:4">
      <c r="A15">
        <v>6</v>
      </c>
      <c r="B15" s="12" t="s">
        <v>113</v>
      </c>
      <c r="C15" s="16" t="s">
        <v>124</v>
      </c>
      <c r="D15">
        <v>1234582916</v>
      </c>
    </row>
    <row r="16" spans="1:4">
      <c r="A16">
        <v>7</v>
      </c>
      <c r="B16" s="3" t="s">
        <v>113</v>
      </c>
      <c r="C16" s="16" t="s">
        <v>124</v>
      </c>
      <c r="D16">
        <v>1234582916</v>
      </c>
    </row>
    <row r="17" spans="1:4">
      <c r="A17">
        <v>8</v>
      </c>
      <c r="B17" s="12" t="s">
        <v>114</v>
      </c>
      <c r="C17" s="16" t="s">
        <v>125</v>
      </c>
      <c r="D17">
        <v>1234582916</v>
      </c>
    </row>
    <row r="18" spans="1:4" ht="15.75">
      <c r="A18">
        <v>9</v>
      </c>
      <c r="B18" s="11" t="s">
        <v>115</v>
      </c>
      <c r="C18" s="16" t="s">
        <v>126</v>
      </c>
      <c r="D18">
        <v>1234582916</v>
      </c>
    </row>
    <row r="19" spans="1:4">
      <c r="A19">
        <v>10</v>
      </c>
      <c r="B19" s="3" t="s">
        <v>115</v>
      </c>
      <c r="C19" s="16" t="s">
        <v>126</v>
      </c>
      <c r="D19">
        <v>1234582916</v>
      </c>
    </row>
    <row r="20" spans="1:4" ht="15.75">
      <c r="A20">
        <v>11</v>
      </c>
      <c r="B20" s="13" t="s">
        <v>116</v>
      </c>
      <c r="C20" s="16" t="s">
        <v>127</v>
      </c>
      <c r="D20">
        <v>1234582916</v>
      </c>
    </row>
    <row r="21" spans="1:4" ht="15.75">
      <c r="A21">
        <v>12</v>
      </c>
      <c r="B21" s="13" t="s">
        <v>117</v>
      </c>
      <c r="C21" s="16" t="s">
        <v>127</v>
      </c>
      <c r="D21">
        <v>1234582916</v>
      </c>
    </row>
    <row r="22" spans="1:4" ht="15.75">
      <c r="A22">
        <v>13</v>
      </c>
      <c r="B22" s="11" t="s">
        <v>118</v>
      </c>
      <c r="C22" s="16" t="s">
        <v>128</v>
      </c>
      <c r="D22">
        <v>1234582916</v>
      </c>
    </row>
    <row r="23" spans="1:4">
      <c r="A23">
        <v>14</v>
      </c>
      <c r="B23" s="3" t="s">
        <v>118</v>
      </c>
      <c r="C23" s="16" t="s">
        <v>128</v>
      </c>
      <c r="D23">
        <v>1234582916</v>
      </c>
    </row>
    <row r="24" spans="1:4">
      <c r="A24">
        <v>15</v>
      </c>
      <c r="B24" s="3" t="s">
        <v>118</v>
      </c>
      <c r="C24" s="16" t="s">
        <v>128</v>
      </c>
      <c r="D24">
        <v>1234582916</v>
      </c>
    </row>
    <row r="25" spans="1:4">
      <c r="A25">
        <v>16</v>
      </c>
      <c r="B25" s="12" t="s">
        <v>119</v>
      </c>
      <c r="C25" s="16" t="s">
        <v>129</v>
      </c>
      <c r="D25">
        <v>1234582916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1234582916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1234582916</v>
      </c>
    </row>
    <row r="12" spans="1:6">
      <c r="A12">
        <v>3</v>
      </c>
      <c r="B12" t="s">
        <v>63</v>
      </c>
      <c r="C12" s="9"/>
      <c r="D12" s="3"/>
      <c r="E12" s="3"/>
      <c r="F12">
        <v>1234582916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1234582916</v>
      </c>
    </row>
    <row r="14" spans="1:6">
      <c r="A14">
        <v>5</v>
      </c>
      <c r="B14" t="s">
        <v>65</v>
      </c>
      <c r="C14" s="9">
        <v>0.3</v>
      </c>
      <c r="D14" s="3"/>
      <c r="E14" s="3"/>
      <c r="F14">
        <v>1234582916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1234582916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G1" workbookViewId="0">
      <selection activeCell="O22" sqref="O2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155639</v>
      </c>
      <c r="E5" t="s">
        <v>1</v>
      </c>
      <c r="F5" t="s">
        <v>3</v>
      </c>
      <c r="G5" s="3">
        <v>79</v>
      </c>
      <c r="H5" s="3"/>
      <c r="I5" s="3"/>
      <c r="J5" s="3">
        <v>78</v>
      </c>
      <c r="K5" s="3">
        <v>70</v>
      </c>
      <c r="L5" s="3">
        <v>75</v>
      </c>
      <c r="M5">
        <f>G5*Komponen!C10 + H5*Komponen!C11 + I5*Komponen!C12 + J5*Komponen!C13 + K5*Komponen!C14 + L5*Komponen!C15</f>
        <v>74.900000000000006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 t="s">
        <v>79</v>
      </c>
      <c r="C6" t="s">
        <v>80</v>
      </c>
      <c r="D6">
        <v>155321</v>
      </c>
      <c r="E6" t="s">
        <v>1</v>
      </c>
      <c r="F6" t="s">
        <v>3</v>
      </c>
      <c r="G6" s="3">
        <v>78</v>
      </c>
      <c r="H6" s="3"/>
      <c r="I6" s="3"/>
      <c r="J6" s="3">
        <v>79</v>
      </c>
      <c r="K6" s="3">
        <v>75</v>
      </c>
      <c r="L6" s="3">
        <v>78</v>
      </c>
      <c r="M6">
        <f>G6*Komponen!C10 + H6*Komponen!C11 + I6*Komponen!C12 + J6*Komponen!C13 + K6*Komponen!C14 + L6*Komponen!C15</f>
        <v>77.300000000000011</v>
      </c>
      <c r="N6" t="str">
        <f t="shared" si="0"/>
        <v>A-</v>
      </c>
    </row>
    <row r="7" spans="1:14">
      <c r="A7">
        <v>3</v>
      </c>
      <c r="B7" t="s">
        <v>81</v>
      </c>
      <c r="C7" t="s">
        <v>82</v>
      </c>
      <c r="D7">
        <v>154226</v>
      </c>
      <c r="E7" t="s">
        <v>1</v>
      </c>
      <c r="F7" t="s">
        <v>3</v>
      </c>
      <c r="G7" s="3">
        <v>80</v>
      </c>
      <c r="H7" s="3"/>
      <c r="I7" s="3"/>
      <c r="J7" s="3">
        <v>79</v>
      </c>
      <c r="K7" s="3">
        <v>77</v>
      </c>
      <c r="L7" s="3">
        <v>80</v>
      </c>
      <c r="M7">
        <f>G7*Komponen!C10 + H7*Komponen!C11 + I7*Komponen!C12 + J7*Komponen!C13 + K7*Komponen!C14 + L7*Komponen!C15</f>
        <v>78.900000000000006</v>
      </c>
      <c r="N7" t="str">
        <f t="shared" si="0"/>
        <v>A-</v>
      </c>
    </row>
    <row r="8" spans="1:14">
      <c r="A8">
        <v>4</v>
      </c>
      <c r="B8" t="s">
        <v>83</v>
      </c>
      <c r="C8" t="s">
        <v>84</v>
      </c>
      <c r="D8">
        <v>155550</v>
      </c>
      <c r="E8" t="s">
        <v>1</v>
      </c>
      <c r="F8" t="s">
        <v>3</v>
      </c>
      <c r="G8" s="3">
        <v>80</v>
      </c>
      <c r="H8" s="3"/>
      <c r="I8" s="3"/>
      <c r="J8" s="3">
        <v>79</v>
      </c>
      <c r="K8" s="3">
        <v>80</v>
      </c>
      <c r="L8" s="3">
        <v>80</v>
      </c>
      <c r="M8">
        <f>G8*Komponen!C10 + H8*Komponen!C11 + I8*Komponen!C12 + J8*Komponen!C13 + K8*Komponen!C14 + L8*Komponen!C15</f>
        <v>79.8</v>
      </c>
      <c r="N8" t="str">
        <f t="shared" si="0"/>
        <v>A-</v>
      </c>
    </row>
    <row r="9" spans="1:14">
      <c r="A9">
        <v>5</v>
      </c>
      <c r="B9" t="s">
        <v>85</v>
      </c>
      <c r="C9" t="s">
        <v>86</v>
      </c>
      <c r="D9">
        <v>155549</v>
      </c>
      <c r="E9" t="s">
        <v>1</v>
      </c>
      <c r="F9" t="s">
        <v>3</v>
      </c>
      <c r="G9" s="3">
        <v>78</v>
      </c>
      <c r="H9" s="3"/>
      <c r="I9" s="3"/>
      <c r="J9" s="3">
        <v>76</v>
      </c>
      <c r="K9" s="3">
        <v>68</v>
      </c>
      <c r="L9" s="3">
        <v>78</v>
      </c>
      <c r="M9">
        <f>G9*Komponen!C10 + H9*Komponen!C11 + I9*Komponen!C12 + J9*Komponen!C13 + K9*Komponen!C14 + L9*Komponen!C15</f>
        <v>74.599999999999994</v>
      </c>
      <c r="N9" t="str">
        <f t="shared" si="0"/>
        <v>B+</v>
      </c>
    </row>
    <row r="10" spans="1:14">
      <c r="A10">
        <v>6</v>
      </c>
      <c r="B10" t="s">
        <v>87</v>
      </c>
      <c r="C10" t="s">
        <v>88</v>
      </c>
      <c r="D10">
        <v>155319</v>
      </c>
      <c r="E10" t="s">
        <v>1</v>
      </c>
      <c r="F10" t="s">
        <v>3</v>
      </c>
      <c r="G10" s="3">
        <v>76</v>
      </c>
      <c r="H10" s="3"/>
      <c r="I10" s="3"/>
      <c r="J10" s="3">
        <v>78</v>
      </c>
      <c r="K10" s="3">
        <v>70</v>
      </c>
      <c r="L10" s="3">
        <v>78</v>
      </c>
      <c r="M10">
        <f>G10*Komponen!C10 + H10*Komponen!C11 + I10*Komponen!C12 + J10*Komponen!C13 + K10*Komponen!C14 + L10*Komponen!C15</f>
        <v>75.2</v>
      </c>
      <c r="N10" t="str">
        <f t="shared" si="0"/>
        <v>A-</v>
      </c>
    </row>
    <row r="11" spans="1:14">
      <c r="A11">
        <v>7</v>
      </c>
      <c r="B11" t="s">
        <v>89</v>
      </c>
      <c r="C11" t="s">
        <v>90</v>
      </c>
      <c r="D11">
        <v>155388</v>
      </c>
      <c r="E11" t="s">
        <v>1</v>
      </c>
      <c r="F11" t="s">
        <v>3</v>
      </c>
      <c r="G11" s="3">
        <v>77</v>
      </c>
      <c r="H11" s="3"/>
      <c r="I11" s="3"/>
      <c r="J11" s="3">
        <v>70</v>
      </c>
      <c r="K11" s="3">
        <v>76</v>
      </c>
      <c r="L11" s="3">
        <v>77</v>
      </c>
      <c r="M11">
        <f>G11*Komponen!C10 + H11*Komponen!C11 + I11*Komponen!C12 + J11*Komponen!C13 + K11*Komponen!C14 + L11*Komponen!C15</f>
        <v>75.3</v>
      </c>
      <c r="N11" t="str">
        <f t="shared" si="0"/>
        <v>A-</v>
      </c>
    </row>
    <row r="12" spans="1:14">
      <c r="A12">
        <v>8</v>
      </c>
      <c r="B12" t="s">
        <v>91</v>
      </c>
      <c r="C12" t="s">
        <v>92</v>
      </c>
      <c r="D12">
        <v>155148</v>
      </c>
      <c r="E12" t="s">
        <v>1</v>
      </c>
      <c r="F12" t="s">
        <v>3</v>
      </c>
      <c r="G12" s="3">
        <v>75</v>
      </c>
      <c r="H12" s="3"/>
      <c r="I12" s="3"/>
      <c r="J12" s="3">
        <v>77</v>
      </c>
      <c r="K12" s="3">
        <v>77</v>
      </c>
      <c r="L12" s="3">
        <v>78</v>
      </c>
      <c r="M12">
        <f>G12*Komponen!C10 + H12*Komponen!C11 + I12*Komponen!C12 + J12*Komponen!C13 + K12*Komponen!C14 + L12*Komponen!C15</f>
        <v>76.900000000000006</v>
      </c>
      <c r="N12" t="str">
        <f t="shared" si="0"/>
        <v>A-</v>
      </c>
    </row>
    <row r="13" spans="1:14">
      <c r="A13">
        <v>9</v>
      </c>
      <c r="B13" t="s">
        <v>93</v>
      </c>
      <c r="C13" t="s">
        <v>94</v>
      </c>
      <c r="D13">
        <v>156005</v>
      </c>
      <c r="E13" t="s">
        <v>1</v>
      </c>
      <c r="F13" t="s">
        <v>3</v>
      </c>
      <c r="G13" s="3">
        <v>76</v>
      </c>
      <c r="H13" s="3"/>
      <c r="I13" s="3"/>
      <c r="J13" s="3">
        <v>78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75.800000000000011</v>
      </c>
      <c r="N13" t="str">
        <f t="shared" si="0"/>
        <v>A-</v>
      </c>
    </row>
    <row r="14" spans="1:14">
      <c r="A14">
        <v>10</v>
      </c>
      <c r="B14" t="s">
        <v>95</v>
      </c>
      <c r="C14" t="s">
        <v>96</v>
      </c>
      <c r="D14">
        <v>157097</v>
      </c>
      <c r="E14" t="s">
        <v>1</v>
      </c>
      <c r="F14" t="s">
        <v>3</v>
      </c>
      <c r="G14" s="3">
        <v>75</v>
      </c>
      <c r="H14" s="3"/>
      <c r="I14" s="3"/>
      <c r="J14" s="3">
        <v>70</v>
      </c>
      <c r="K14" s="3">
        <v>70</v>
      </c>
      <c r="L14" s="3">
        <v>75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>
      <c r="A15">
        <v>11</v>
      </c>
      <c r="B15" t="s">
        <v>97</v>
      </c>
      <c r="C15" t="s">
        <v>98</v>
      </c>
      <c r="D15">
        <v>155236</v>
      </c>
      <c r="E15" t="s">
        <v>1</v>
      </c>
      <c r="F15" t="s">
        <v>3</v>
      </c>
      <c r="G15" s="3">
        <v>78</v>
      </c>
      <c r="H15" s="3"/>
      <c r="I15" s="3"/>
      <c r="J15" s="3">
        <v>78</v>
      </c>
      <c r="K15" s="3">
        <v>70</v>
      </c>
      <c r="L15" s="3">
        <v>78</v>
      </c>
      <c r="M15">
        <f>G15*Komponen!C10 + H15*Komponen!C11 + I15*Komponen!C12 + J15*Komponen!C13 + K15*Komponen!C14 + L15*Komponen!C15</f>
        <v>75.599999999999994</v>
      </c>
      <c r="N15" t="str">
        <f t="shared" si="0"/>
        <v>A-</v>
      </c>
    </row>
    <row r="16" spans="1:14">
      <c r="A16">
        <v>12</v>
      </c>
      <c r="B16" t="s">
        <v>99</v>
      </c>
      <c r="C16" t="s">
        <v>100</v>
      </c>
      <c r="D16">
        <v>154073</v>
      </c>
      <c r="E16" t="s">
        <v>1</v>
      </c>
      <c r="F16" t="s">
        <v>3</v>
      </c>
      <c r="G16" s="3">
        <v>76</v>
      </c>
      <c r="H16" s="3"/>
      <c r="I16" s="3"/>
      <c r="J16" s="3">
        <v>77</v>
      </c>
      <c r="K16" s="3">
        <v>70</v>
      </c>
      <c r="L16" s="3">
        <v>76</v>
      </c>
      <c r="M16">
        <f>G16*Komponen!C10 + H16*Komponen!C11 + I16*Komponen!C12 + J16*Komponen!C13 + K16*Komponen!C14 + L16*Komponen!C15</f>
        <v>74.400000000000006</v>
      </c>
      <c r="N16" t="str">
        <f t="shared" si="0"/>
        <v>B+</v>
      </c>
    </row>
    <row r="17" spans="1:14">
      <c r="A17">
        <v>13</v>
      </c>
      <c r="B17" t="s">
        <v>101</v>
      </c>
      <c r="C17" t="s">
        <v>102</v>
      </c>
      <c r="D17">
        <v>156216</v>
      </c>
      <c r="E17" t="s">
        <v>1</v>
      </c>
      <c r="F17" t="s">
        <v>3</v>
      </c>
      <c r="G17" s="3">
        <v>77</v>
      </c>
      <c r="H17" s="3"/>
      <c r="I17" s="3"/>
      <c r="J17" s="3">
        <v>78</v>
      </c>
      <c r="K17" s="3">
        <v>75</v>
      </c>
      <c r="L17" s="3">
        <v>76</v>
      </c>
      <c r="M17">
        <f>G17*Komponen!C10 + H17*Komponen!C11 + I17*Komponen!C12 + J17*Komponen!C13 + K17*Komponen!C14 + L17*Komponen!C15</f>
        <v>76.3</v>
      </c>
      <c r="N17" t="str">
        <f t="shared" si="0"/>
        <v>A-</v>
      </c>
    </row>
    <row r="18" spans="1:14">
      <c r="A18">
        <v>14</v>
      </c>
      <c r="B18" t="s">
        <v>103</v>
      </c>
      <c r="C18" t="s">
        <v>104</v>
      </c>
      <c r="D18">
        <v>155621</v>
      </c>
      <c r="E18" t="s">
        <v>1</v>
      </c>
      <c r="F18" t="s">
        <v>3</v>
      </c>
      <c r="G18" s="3">
        <v>76</v>
      </c>
      <c r="H18" s="3"/>
      <c r="I18" s="3"/>
      <c r="J18" s="3">
        <v>77</v>
      </c>
      <c r="K18" s="3">
        <v>68</v>
      </c>
      <c r="L18" s="3">
        <v>70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>
      <c r="A19">
        <v>15</v>
      </c>
      <c r="B19" t="s">
        <v>105</v>
      </c>
      <c r="C19" t="s">
        <v>106</v>
      </c>
      <c r="D19">
        <v>156677</v>
      </c>
      <c r="E19" t="s">
        <v>1</v>
      </c>
      <c r="F19" t="s">
        <v>3</v>
      </c>
      <c r="G19" s="3">
        <v>78</v>
      </c>
      <c r="H19" s="3"/>
      <c r="I19" s="3"/>
      <c r="J19" s="3">
        <v>78</v>
      </c>
      <c r="K19" s="3">
        <v>77</v>
      </c>
      <c r="L19" s="3">
        <v>70</v>
      </c>
      <c r="M19">
        <f>G19*Komponen!C10 + H19*Komponen!C11 + I19*Komponen!C12 + J19*Komponen!C13 + K19*Komponen!C14 + L19*Komponen!C15</f>
        <v>75.3</v>
      </c>
      <c r="N19" t="str">
        <f t="shared" si="0"/>
        <v>A-</v>
      </c>
    </row>
    <row r="20" spans="1:14">
      <c r="A20">
        <v>16</v>
      </c>
      <c r="B20" t="s">
        <v>107</v>
      </c>
      <c r="C20" t="s">
        <v>108</v>
      </c>
      <c r="D20">
        <v>156982</v>
      </c>
      <c r="E20" t="s">
        <v>1</v>
      </c>
      <c r="F20" t="s">
        <v>3</v>
      </c>
      <c r="G20" s="3">
        <v>76</v>
      </c>
      <c r="H20" s="3"/>
      <c r="I20" s="3"/>
      <c r="J20" s="3">
        <v>76</v>
      </c>
      <c r="K20" s="3">
        <v>65</v>
      </c>
      <c r="L20" s="3">
        <v>80</v>
      </c>
      <c r="M20">
        <f>G20*Komponen!C10 + H20*Komponen!C11 + I20*Komponen!C12 + J20*Komponen!C13 + K20*Komponen!C14 + L20*Komponen!C15</f>
        <v>73.900000000000006</v>
      </c>
      <c r="N2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idoitoffice3</cp:lastModifiedBy>
  <dcterms:created xsi:type="dcterms:W3CDTF">2025-01-27T01:05:20Z</dcterms:created>
  <dcterms:modified xsi:type="dcterms:W3CDTF">2025-01-27T02:30:59Z</dcterms:modified>
  <cp:category>nilai</cp:category>
</cp:coreProperties>
</file>