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AE4D61B3-C8BA-D643-828B-CA4E6960C2D7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<sst xmlns="http://schemas.openxmlformats.org/spreadsheetml/2006/main" count="251" uniqueCount="164">
  <si>
    <t>KODE MK</t>
  </si>
  <si>
    <t>D1B2A37B</t>
  </si>
  <si>
    <t>NAMA MK</t>
  </si>
  <si>
    <t>DRAINASE PERKOTAAN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</si>
  <si>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</si>
  <si>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</si>
  <si>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</si>
  <si>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</si>
  <si>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</si>
  <si>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</si>
  <si>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</si>
  <si>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</si>
  <si>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</si>
  <si>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</si>
  <si>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</si>
  <si>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</si>
  <si>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</si>
  <si>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</si>
  <si>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</si>
  <si>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</si>
  <si>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</si>
  <si>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</si>
  <si>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</si>
  <si>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</si>
  <si>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</si>
  <si>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</si>
  <si>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</si>
  <si>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</si>
  <si>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</si>
  <si>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</si>
  <si>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</si>
  <si>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</si>
  <si>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</si>
  <si>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</si>
  <si>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</si>
  <si>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</si>
  <si>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</si>
  <si>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</si>
  <si>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</si>
  <si>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</si>
  <si>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</si>
  <si>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</si>
  <si>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</si>
  <si>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</si>
  <si>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</si>
  <si>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</si>
  <si>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</si>
  <si>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</si>
  <si>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</si>
  <si>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</si>
  <si>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</si>
  <si>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</si>
  <si>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</si>
  <si>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</si>
  <si>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</si>
  <si>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</si>
  <si>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</si>
  <si>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</si>
  <si>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</si>
  <si>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</si>
  <si>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</si>
  <si>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</si>
  <si>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</si>
  <si>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</si>
  <si>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</si>
  <si>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DRAINASE PERKOTAAN (D1B2A37B)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</si>
  <si>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</si>
  <si>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</si>
  <si>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</si>
  <si>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</si>
  <si>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</si>
  <si>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</si>
  <si>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</si>
  <si>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</si>
  <si>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</si>
  <si>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2021D1B084</t>
  </si>
  <si>
    <t>MUHAMMAD RUSDI</t>
  </si>
  <si>
    <t>2021D1B107</t>
  </si>
  <si>
    <t>IRMANSYAH</t>
  </si>
  <si>
    <t>2021D1B126</t>
  </si>
  <si>
    <t>FATHUR NUR AHMADIN</t>
  </si>
  <si>
    <t>2021D1B132</t>
  </si>
  <si>
    <t>MINHAJJUL ABIDIN</t>
  </si>
  <si>
    <t>2021D1B173</t>
  </si>
  <si>
    <t>SUKMA NURANI SYAHPUTRI</t>
  </si>
  <si>
    <t>2022D1B081</t>
  </si>
  <si>
    <t>PUTRA RIZKI INDRAWAN IDRUS</t>
  </si>
  <si>
    <t>2022D1B082</t>
  </si>
  <si>
    <t>RADIKAL MOH. AKBAR</t>
  </si>
  <si>
    <t>2022D1B084</t>
  </si>
  <si>
    <t>RICKY BIMANTARA</t>
  </si>
  <si>
    <t>2022D1B086</t>
  </si>
  <si>
    <t>RINDANG TEGUH PRATAMA</t>
  </si>
  <si>
    <t>2022D1B087</t>
  </si>
  <si>
    <t>RISKI FITRIA AMANDA</t>
  </si>
  <si>
    <t>2022D1B089</t>
  </si>
  <si>
    <t>RIZKY RUCHYAT</t>
  </si>
  <si>
    <t>2022D1B090</t>
  </si>
  <si>
    <t>RODHIATUS SHOLIHAH</t>
  </si>
  <si>
    <t>2022D1B092</t>
  </si>
  <si>
    <t>SADRIN</t>
  </si>
  <si>
    <t>2022D1B093</t>
  </si>
  <si>
    <t>SAFRIE RAHMAN</t>
  </si>
  <si>
    <t>2022D1B094</t>
  </si>
  <si>
    <t>SALWA DEVIA</t>
  </si>
  <si>
    <t>2022D1B095</t>
  </si>
  <si>
    <t>SANU YULIANDA RIZQ</t>
  </si>
  <si>
    <t>2022D1B098</t>
  </si>
  <si>
    <t>SUNARDI</t>
  </si>
  <si>
    <t>2022D1B099</t>
  </si>
  <si>
    <t>SYAHRIR RAMADOAN</t>
  </si>
  <si>
    <t>2022D1B100</t>
  </si>
  <si>
    <t>TEDY ZULFA</t>
  </si>
  <si>
    <t>2022D1B103</t>
  </si>
  <si>
    <t>ZAKY CAHYA WIBAWA</t>
  </si>
  <si>
    <t>2022D1B105</t>
  </si>
  <si>
    <t>ZULKIFLI</t>
  </si>
  <si>
    <t>2022D1B108</t>
  </si>
  <si>
    <t>ANDINI RAHMAWATI</t>
  </si>
  <si>
    <t>2022D1B109</t>
  </si>
  <si>
    <t>BAYU PRADITIA</t>
  </si>
  <si>
    <t>2022D1B111</t>
  </si>
  <si>
    <t>DIA BINTANG LESTARI</t>
  </si>
  <si>
    <t>2022D1B114</t>
  </si>
  <si>
    <t>GUNTUR AZHARI AKBAR</t>
  </si>
  <si>
    <t>2022D1B115</t>
  </si>
  <si>
    <t>HABIL SAPUTRA</t>
  </si>
  <si>
    <t>2022D1B116</t>
  </si>
  <si>
    <t>HAERI SURYADI</t>
  </si>
  <si>
    <t>2022D1B117</t>
  </si>
  <si>
    <t>HAIRUL FAHMI</t>
  </si>
  <si>
    <t>2022D1B123</t>
  </si>
  <si>
    <t>LALU MUH. AZWARI ADHA</t>
  </si>
  <si>
    <t xml:space="preserve">Kontrak Belajar dan Pendahuluan </t>
  </si>
  <si>
    <t>Learning Contract and Introduction</t>
  </si>
  <si>
    <t>Pengantar Drainase Perkotaan berupa konsep dasar drainase dan Paradigma yang berlaku saat ini pada aplikasi drainase perkotaan</t>
  </si>
  <si>
    <t>Introduction to Urban Drainage in the form of basic drainage concepts and paradigms that currently apply to urban drainage applications</t>
  </si>
  <si>
    <t>Tahap awal perencanaan drainase perkotaan</t>
  </si>
  <si>
    <t>Initial stage of urban drainage planning</t>
  </si>
  <si>
    <t>Aspek hidrologi perencanaan drainase perkotaan</t>
  </si>
  <si>
    <t>Hydrological aspects of urban drainage planning</t>
  </si>
  <si>
    <t xml:space="preserve">Aspek hidrologi perencanaan drainase perkotaan </t>
  </si>
  <si>
    <t xml:space="preserve">Aspek hidrolika perencanaan drainase perkotaan </t>
  </si>
  <si>
    <t>Hydraulic aspects of urban drainage planning</t>
  </si>
  <si>
    <t>Ujian Tengah Semester</t>
  </si>
  <si>
    <t>Midterm Exams</t>
  </si>
  <si>
    <t xml:space="preserve">Layout jaringan drainase perkotaan </t>
  </si>
  <si>
    <t>Urban drainage network layout</t>
  </si>
  <si>
    <t>Teknik evaluasi jaringan drainse perkotaan</t>
  </si>
  <si>
    <t>Urban drainage network evaluation techniques</t>
  </si>
  <si>
    <t>Solusi atau arah penanganan untuk masalah drainase perkotaan dengan aplikasi eko-drainase atau system drainase perkotaan ramah lingkungan di lapangan</t>
  </si>
  <si>
    <t>Solutions or directions for handling urban drainage problems with the application of eco-drainage or environmentally friendly urban drainage systems in the field</t>
  </si>
  <si>
    <t>Solusi atau arah penanganan untuk masalah drainase perkotaan dengan aplikasi eko-drainase atau system drainase perkotaan ramah lingkungan di lapangan (jam tambahan)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</si>
  <si>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</si>
  <si>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</si>
  <si>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</si>
  <si>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</si>
  <si>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>https://drive.google.com/drive/folders/1wgl2zasO_IHwQK7VZzDw0GMfsXbVcxum?usp=share_link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</si>
  <si>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</si>
  <si>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</si>
  <si>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</si>
  <si>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</si>
  <si>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Review artikel terkait tahapan perencanaan drainase  menurut PERMEN PUPR No. 12 tahun 2014 
Melakukan asah diri dengan mendesain dan menganalisis: Curah hujan wilayah suata kawasan perkotaan, Debit rencana drainase, Debit kapasistas saluran</t>
  </si>
  <si>
    <t>Review of articles related to drainage planning stages according to PUPR Ministerial Regulation No. 12 of 2014 
 Sharpen yourself by designing and analyzing: Regional rainfall in an urban area,  Drainage plan discharge, Channel capacity debit"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</si>
</sst>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6" sqref="B36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133</v>
      </c>
      <c r="C10" s="3" t="s">
        <v>134</v>
      </c>
      <c r="D10">
        <v>1234582806</v>
      </c>
    </row>
    <row r="11" spans="1:4" x14ac:dyDescent="0.2">
      <c r="A11">
        <v>2</v>
      </c>
      <c r="B11" s="3" t="s">
        <v>135</v>
      </c>
      <c r="C11" s="3" t="s">
        <v>136</v>
      </c>
      <c r="D11">
        <v>1234582806</v>
      </c>
    </row>
    <row r="12" spans="1:4" x14ac:dyDescent="0.2">
      <c r="A12">
        <v>3</v>
      </c>
      <c r="B12" s="3" t="s">
        <v>137</v>
      </c>
      <c r="C12" s="3" t="s">
        <v>138</v>
      </c>
      <c r="D12">
        <v>1234582806</v>
      </c>
    </row>
    <row r="13" spans="1:4" x14ac:dyDescent="0.2">
      <c r="A13">
        <v>4</v>
      </c>
      <c r="B13" s="3" t="s">
        <v>137</v>
      </c>
      <c r="C13" s="3" t="s">
        <v>138</v>
      </c>
      <c r="D13">
        <v>1234582806</v>
      </c>
    </row>
    <row r="14" spans="1:4" x14ac:dyDescent="0.2">
      <c r="A14">
        <v>5</v>
      </c>
      <c r="B14" s="3" t="s">
        <v>139</v>
      </c>
      <c r="C14" s="3" t="s">
        <v>140</v>
      </c>
      <c r="D14">
        <v>1234582806</v>
      </c>
    </row>
    <row r="15" spans="1:4" x14ac:dyDescent="0.2">
      <c r="A15">
        <v>6</v>
      </c>
      <c r="B15" s="3" t="s">
        <v>141</v>
      </c>
      <c r="C15" s="3" t="s">
        <v>140</v>
      </c>
      <c r="D15">
        <v>1234582806</v>
      </c>
    </row>
    <row r="16" spans="1:4" x14ac:dyDescent="0.2">
      <c r="A16">
        <v>7</v>
      </c>
      <c r="B16" s="3" t="s">
        <v>142</v>
      </c>
      <c r="C16" s="3" t="s">
        <v>143</v>
      </c>
      <c r="D16">
        <v>1234582806</v>
      </c>
    </row>
    <row r="17" spans="1:4" x14ac:dyDescent="0.2">
      <c r="A17">
        <v>8</v>
      </c>
      <c r="B17" s="3" t="s">
        <v>144</v>
      </c>
      <c r="C17" s="3" t="s">
        <v>145</v>
      </c>
      <c r="D17">
        <v>1234582806</v>
      </c>
    </row>
    <row r="18" spans="1:4" x14ac:dyDescent="0.2">
      <c r="A18">
        <v>9</v>
      </c>
      <c r="B18" s="3" t="s">
        <v>146</v>
      </c>
      <c r="C18" s="3" t="s">
        <v>147</v>
      </c>
      <c r="D18">
        <v>1234582806</v>
      </c>
    </row>
    <row r="19" spans="1:4" x14ac:dyDescent="0.2">
      <c r="A19">
        <v>10</v>
      </c>
      <c r="B19" s="3" t="s">
        <v>146</v>
      </c>
      <c r="C19" s="3" t="s">
        <v>147</v>
      </c>
      <c r="D19">
        <v>1234582806</v>
      </c>
    </row>
    <row r="20" spans="1:4" x14ac:dyDescent="0.2">
      <c r="A20">
        <v>11</v>
      </c>
      <c r="B20" s="3" t="s">
        <v>148</v>
      </c>
      <c r="C20" s="3" t="s">
        <v>149</v>
      </c>
      <c r="D20">
        <v>1234582806</v>
      </c>
    </row>
    <row r="21" spans="1:4" x14ac:dyDescent="0.2">
      <c r="A21">
        <v>12</v>
      </c>
      <c r="B21" s="3" t="s">
        <v>148</v>
      </c>
      <c r="C21" s="3" t="s">
        <v>149</v>
      </c>
      <c r="D21">
        <v>1234582806</v>
      </c>
    </row>
    <row r="22" spans="1:4" x14ac:dyDescent="0.2">
      <c r="A22">
        <v>13</v>
      </c>
      <c r="B22" s="3" t="s">
        <v>148</v>
      </c>
      <c r="C22" s="3" t="s">
        <v>149</v>
      </c>
      <c r="D22">
        <v>1234582806</v>
      </c>
    </row>
    <row r="23" spans="1:4" x14ac:dyDescent="0.2">
      <c r="A23">
        <v>14</v>
      </c>
      <c r="B23" s="3" t="s">
        <v>150</v>
      </c>
      <c r="C23" s="3" t="s">
        <v>151</v>
      </c>
      <c r="D23">
        <v>1234582806</v>
      </c>
    </row>
    <row r="24" spans="1:4" x14ac:dyDescent="0.2">
      <c r="A24">
        <v>15</v>
      </c>
      <c r="B24" s="3" t="s">
        <v>152</v>
      </c>
      <c r="C24" s="3" t="s">
        <v>151</v>
      </c>
      <c r="D24">
        <v>1234582806</v>
      </c>
    </row>
    <row r="25" spans="1:4" x14ac:dyDescent="0.2">
      <c r="A25">
        <v>16</v>
      </c>
      <c r="B25" s="3" t="s">
        <v>153</v>
      </c>
      <c r="C25" s="3" t="s">
        <v>154</v>
      </c>
      <c r="D25">
        <v>1234582806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155</v>
      </c>
      <c r="E10" s="3" t="s">
        <v>156</v>
      </c>
      <c r="F10">
        <v>1234582806</v>
      </c>
    </row>
    <row r="11" spans="1:6" x14ac:dyDescent="0.2">
      <c r="A11">
        <v>2</v>
      </c>
      <c r="B11" t="s">
        <v>60</v>
      </c>
      <c r="C11" s="9">
        <v>0.25</v>
      </c>
      <c r="D11" s="3" t="s">
        <v>157</v>
      </c>
      <c r="E11" s="3" t="s">
        <v>157</v>
      </c>
      <c r="F11">
        <v>1234582806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1234582806</v>
      </c>
    </row>
    <row r="13" spans="1:6" x14ac:dyDescent="0.2">
      <c r="A13">
        <v>4</v>
      </c>
      <c r="B13" t="s">
        <v>62</v>
      </c>
      <c r="C13" s="9">
        <v>0.05</v>
      </c>
      <c r="D13" s="3" t="s">
        <v>162</v>
      </c>
      <c r="E13" s="3" t="s">
        <v>163</v>
      </c>
      <c r="F13">
        <v>1234582806</v>
      </c>
    </row>
    <row r="14" spans="1:6" x14ac:dyDescent="0.2">
      <c r="A14">
        <v>5</v>
      </c>
      <c r="B14" t="s">
        <v>63</v>
      </c>
      <c r="C14" s="9">
        <v>0.3</v>
      </c>
      <c r="D14" s="3" t="s">
        <v>158</v>
      </c>
      <c r="E14" s="3" t="s">
        <v>159</v>
      </c>
      <c r="F14">
        <v>1234582806</v>
      </c>
    </row>
    <row r="15" spans="1:6" x14ac:dyDescent="0.2">
      <c r="A15">
        <v>6</v>
      </c>
      <c r="B15" t="s">
        <v>64</v>
      </c>
      <c r="C15" s="9">
        <v>0.3</v>
      </c>
      <c r="D15" s="3" t="s">
        <v>160</v>
      </c>
      <c r="E15" s="3" t="s">
        <v>161</v>
      </c>
      <c r="F15">
        <v>1234582806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F7" sqref="F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156528</v>
      </c>
      <c r="E5" t="s">
        <v>1</v>
      </c>
      <c r="F5" t="s">
        <v>3</v>
      </c>
      <c r="G5" s="3">
        <v>10</v>
      </c>
      <c r="H5" s="3">
        <v>0</v>
      </c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153991</v>
      </c>
      <c r="E6" t="s">
        <v>1</v>
      </c>
      <c r="F6" t="s">
        <v>3</v>
      </c>
      <c r="G6" s="3">
        <v>10</v>
      </c>
      <c r="H6" s="3">
        <v>0</v>
      </c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154518</v>
      </c>
      <c r="E7" t="s">
        <v>1</v>
      </c>
      <c r="F7" t="s">
        <v>3</v>
      </c>
      <c r="G7" s="3">
        <v>10</v>
      </c>
      <c r="H7" s="3">
        <v>0</v>
      </c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">
      <c r="A8">
        <v>4</v>
      </c>
      <c r="B8" t="s">
        <v>81</v>
      </c>
      <c r="C8" t="s">
        <v>82</v>
      </c>
      <c r="D8">
        <v>156712</v>
      </c>
      <c r="E8" t="s">
        <v>1</v>
      </c>
      <c r="F8" t="s">
        <v>3</v>
      </c>
      <c r="G8" s="3">
        <v>10</v>
      </c>
      <c r="H8" s="3">
        <v>0</v>
      </c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 t="s">
        <v>83</v>
      </c>
      <c r="C9" t="s">
        <v>84</v>
      </c>
      <c r="D9">
        <v>156720</v>
      </c>
      <c r="E9" t="s">
        <v>1</v>
      </c>
      <c r="F9" t="s">
        <v>3</v>
      </c>
      <c r="G9" s="3">
        <v>85</v>
      </c>
      <c r="H9" s="3">
        <v>65</v>
      </c>
      <c r="I9" s="3"/>
      <c r="J9" s="3">
        <v>83</v>
      </c>
      <c r="K9" s="3">
        <v>83</v>
      </c>
      <c r="L9" s="3">
        <v>66</v>
      </c>
      <c r="M9">
        <f>G9*Komponen!C10 + H9*Komponen!C11 + I9*Komponen!C12 + J9*Komponen!C13 + K9*Komponen!C14 + L9*Komponen!C15</f>
        <v>73.599999999999994</v>
      </c>
      <c r="N9" t="str">
        <f t="shared" si="0"/>
        <v>B+</v>
      </c>
    </row>
    <row r="10" spans="1:14" x14ac:dyDescent="0.2">
      <c r="A10">
        <v>6</v>
      </c>
      <c r="B10" t="s">
        <v>85</v>
      </c>
      <c r="C10" t="s">
        <v>86</v>
      </c>
      <c r="D10">
        <v>156623</v>
      </c>
      <c r="E10" t="s">
        <v>1</v>
      </c>
      <c r="F10" t="s">
        <v>3</v>
      </c>
      <c r="G10" s="3">
        <v>80</v>
      </c>
      <c r="H10" s="3">
        <v>65</v>
      </c>
      <c r="I10" s="3"/>
      <c r="J10" s="3">
        <v>80</v>
      </c>
      <c r="K10" s="3">
        <v>83</v>
      </c>
      <c r="L10" s="3">
        <v>69</v>
      </c>
      <c r="M10">
        <f>G10*Komponen!C10 + H10*Komponen!C11 + I10*Komponen!C12 + J10*Komponen!C13 + K10*Komponen!C14 + L10*Komponen!C15</f>
        <v>73.849999999999994</v>
      </c>
      <c r="N10" t="str">
        <f t="shared" si="0"/>
        <v>B+</v>
      </c>
    </row>
    <row r="11" spans="1:14" x14ac:dyDescent="0.2">
      <c r="A11">
        <v>7</v>
      </c>
      <c r="B11" t="s">
        <v>87</v>
      </c>
      <c r="C11" t="s">
        <v>88</v>
      </c>
      <c r="D11">
        <v>156145</v>
      </c>
      <c r="E11" t="s">
        <v>1</v>
      </c>
      <c r="F11" t="s">
        <v>3</v>
      </c>
      <c r="G11" s="3">
        <v>50</v>
      </c>
      <c r="H11" s="3">
        <v>0</v>
      </c>
      <c r="I11" s="3"/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2">
      <c r="A12">
        <v>8</v>
      </c>
      <c r="B12" t="s">
        <v>89</v>
      </c>
      <c r="C12" t="s">
        <v>90</v>
      </c>
      <c r="D12">
        <v>156885</v>
      </c>
      <c r="E12" t="s">
        <v>1</v>
      </c>
      <c r="F12" t="s">
        <v>3</v>
      </c>
      <c r="G12" s="3">
        <v>88</v>
      </c>
      <c r="H12" s="3">
        <v>88</v>
      </c>
      <c r="I12" s="3"/>
      <c r="J12" s="3">
        <v>80</v>
      </c>
      <c r="K12" s="3">
        <v>0</v>
      </c>
      <c r="L12" s="3">
        <v>86</v>
      </c>
      <c r="M12">
        <f>G12*Komponen!C10 + H12*Komponen!C11 + I12*Komponen!C12 + J12*Komponen!C13 + K12*Komponen!C14 + L12*Komponen!C15</f>
        <v>60.599999999999994</v>
      </c>
      <c r="N12" t="str">
        <f t="shared" si="0"/>
        <v>B-</v>
      </c>
    </row>
    <row r="13" spans="1:14" x14ac:dyDescent="0.2">
      <c r="A13">
        <v>9</v>
      </c>
      <c r="B13" t="s">
        <v>91</v>
      </c>
      <c r="C13" t="s">
        <v>92</v>
      </c>
      <c r="D13">
        <v>155382</v>
      </c>
      <c r="E13" t="s">
        <v>1</v>
      </c>
      <c r="F13" t="s">
        <v>3</v>
      </c>
      <c r="G13" s="3">
        <v>75</v>
      </c>
      <c r="H13" s="3">
        <v>70</v>
      </c>
      <c r="I13" s="3"/>
      <c r="J13" s="3">
        <v>80</v>
      </c>
      <c r="K13" s="3">
        <v>83</v>
      </c>
      <c r="L13" s="3">
        <v>56</v>
      </c>
      <c r="M13">
        <f>G13*Komponen!C10 + H13*Komponen!C11 + I13*Komponen!C12 + J13*Komponen!C13 + K13*Komponen!C14 + L13*Komponen!C15</f>
        <v>70.7</v>
      </c>
      <c r="N13" t="str">
        <f t="shared" si="0"/>
        <v>B+</v>
      </c>
    </row>
    <row r="14" spans="1:14" x14ac:dyDescent="0.2">
      <c r="A14">
        <v>10</v>
      </c>
      <c r="B14" t="s">
        <v>93</v>
      </c>
      <c r="C14" t="s">
        <v>94</v>
      </c>
      <c r="D14">
        <v>156581</v>
      </c>
      <c r="E14" t="s">
        <v>1</v>
      </c>
      <c r="F14" t="s">
        <v>3</v>
      </c>
      <c r="G14" s="3">
        <v>70</v>
      </c>
      <c r="H14" s="3">
        <v>60</v>
      </c>
      <c r="I14" s="3"/>
      <c r="J14" s="3">
        <v>80</v>
      </c>
      <c r="K14" s="3">
        <v>83</v>
      </c>
      <c r="L14" s="3">
        <v>65</v>
      </c>
      <c r="M14">
        <f>G14*Komponen!C10 + H14*Komponen!C11 + I14*Komponen!C12 + J14*Komponen!C13 + K14*Komponen!C14 + L14*Komponen!C15</f>
        <v>70.400000000000006</v>
      </c>
      <c r="N14" t="str">
        <f t="shared" si="0"/>
        <v>B+</v>
      </c>
    </row>
    <row r="15" spans="1:14" x14ac:dyDescent="0.2">
      <c r="A15">
        <v>11</v>
      </c>
      <c r="B15" t="s">
        <v>95</v>
      </c>
      <c r="C15" t="s">
        <v>96</v>
      </c>
      <c r="D15">
        <v>155056</v>
      </c>
      <c r="E15" t="s">
        <v>1</v>
      </c>
      <c r="F15" t="s">
        <v>3</v>
      </c>
      <c r="G15" s="3">
        <v>88</v>
      </c>
      <c r="H15" s="3">
        <v>70</v>
      </c>
      <c r="I15" s="3"/>
      <c r="J15" s="3">
        <v>80</v>
      </c>
      <c r="K15" s="3">
        <v>83</v>
      </c>
      <c r="L15" s="3">
        <v>56</v>
      </c>
      <c r="M15">
        <f>G15*Komponen!C10 + H15*Komponen!C11 + I15*Komponen!C12 + J15*Komponen!C13 + K15*Komponen!C14 + L15*Komponen!C15</f>
        <v>72</v>
      </c>
      <c r="N15" t="str">
        <f t="shared" si="0"/>
        <v>B+</v>
      </c>
    </row>
    <row r="16" spans="1:14" x14ac:dyDescent="0.2">
      <c r="A16">
        <v>12</v>
      </c>
      <c r="B16" t="s">
        <v>97</v>
      </c>
      <c r="C16" t="s">
        <v>98</v>
      </c>
      <c r="D16">
        <v>156654</v>
      </c>
      <c r="E16" t="s">
        <v>1</v>
      </c>
      <c r="F16" t="s">
        <v>3</v>
      </c>
      <c r="G16" s="3">
        <v>75</v>
      </c>
      <c r="H16" s="3">
        <v>65</v>
      </c>
      <c r="I16" s="3"/>
      <c r="J16" s="3">
        <v>80</v>
      </c>
      <c r="K16" s="3">
        <v>83</v>
      </c>
      <c r="L16" s="3">
        <v>52</v>
      </c>
      <c r="M16">
        <f>G16*Komponen!C10 + H16*Komponen!C11 + I16*Komponen!C12 + J16*Komponen!C13 + K16*Komponen!C14 + L16*Komponen!C15</f>
        <v>68.25</v>
      </c>
      <c r="N16" t="str">
        <f t="shared" si="0"/>
        <v>B</v>
      </c>
    </row>
    <row r="17" spans="1:14" x14ac:dyDescent="0.2">
      <c r="A17">
        <v>13</v>
      </c>
      <c r="B17" t="s">
        <v>99</v>
      </c>
      <c r="C17" t="s">
        <v>100</v>
      </c>
      <c r="D17">
        <v>155396</v>
      </c>
      <c r="E17" t="s">
        <v>1</v>
      </c>
      <c r="F17" t="s">
        <v>3</v>
      </c>
      <c r="G17" s="3">
        <v>70</v>
      </c>
      <c r="H17" s="3">
        <v>58</v>
      </c>
      <c r="I17" s="3"/>
      <c r="J17" s="3">
        <v>0</v>
      </c>
      <c r="K17" s="3">
        <v>28</v>
      </c>
      <c r="L17" s="3">
        <v>63</v>
      </c>
      <c r="M17">
        <f>G17*Komponen!C10 + H17*Komponen!C11 + I17*Komponen!C12 + J17*Komponen!C13 + K17*Komponen!C14 + L17*Komponen!C15</f>
        <v>48.8</v>
      </c>
      <c r="N17" t="str">
        <f t="shared" si="0"/>
        <v>D</v>
      </c>
    </row>
    <row r="18" spans="1:14" x14ac:dyDescent="0.2">
      <c r="A18">
        <v>14</v>
      </c>
      <c r="B18" t="s">
        <v>101</v>
      </c>
      <c r="C18" t="s">
        <v>102</v>
      </c>
      <c r="D18">
        <v>156348</v>
      </c>
      <c r="E18" t="s">
        <v>1</v>
      </c>
      <c r="F18" t="s">
        <v>3</v>
      </c>
      <c r="G18" s="3">
        <v>70</v>
      </c>
      <c r="H18" s="3">
        <v>65</v>
      </c>
      <c r="I18" s="3"/>
      <c r="J18" s="3">
        <v>80</v>
      </c>
      <c r="K18" s="3">
        <v>62</v>
      </c>
      <c r="L18" s="3">
        <v>52</v>
      </c>
      <c r="M18">
        <f>G18*Komponen!C10 + H18*Komponen!C11 + I18*Komponen!C12 + J18*Komponen!C13 + K18*Komponen!C14 + L18*Komponen!C15</f>
        <v>61.449999999999996</v>
      </c>
      <c r="N18" t="str">
        <f t="shared" si="0"/>
        <v>B-</v>
      </c>
    </row>
    <row r="19" spans="1:14" x14ac:dyDescent="0.2">
      <c r="A19">
        <v>15</v>
      </c>
      <c r="B19" t="s">
        <v>103</v>
      </c>
      <c r="C19" t="s">
        <v>104</v>
      </c>
      <c r="D19">
        <v>156646</v>
      </c>
      <c r="E19" t="s">
        <v>1</v>
      </c>
      <c r="F19" t="s">
        <v>3</v>
      </c>
      <c r="G19" s="3">
        <v>80</v>
      </c>
      <c r="H19" s="3">
        <v>68</v>
      </c>
      <c r="I19" s="3"/>
      <c r="J19" s="3">
        <v>80</v>
      </c>
      <c r="K19" s="3">
        <v>83</v>
      </c>
      <c r="L19" s="3">
        <v>71</v>
      </c>
      <c r="M19">
        <f>G19*Komponen!C10 + H19*Komponen!C11 + I19*Komponen!C12 + J19*Komponen!C13 + K19*Komponen!C14 + L19*Komponen!C15</f>
        <v>75.2</v>
      </c>
      <c r="N19" t="str">
        <f t="shared" si="0"/>
        <v>A-</v>
      </c>
    </row>
    <row r="20" spans="1:14" x14ac:dyDescent="0.2">
      <c r="A20">
        <v>16</v>
      </c>
      <c r="B20" t="s">
        <v>105</v>
      </c>
      <c r="C20" t="s">
        <v>106</v>
      </c>
      <c r="D20">
        <v>155570</v>
      </c>
      <c r="E20" t="s">
        <v>1</v>
      </c>
      <c r="F20" t="s">
        <v>3</v>
      </c>
      <c r="G20" s="3">
        <v>78</v>
      </c>
      <c r="H20" s="3">
        <v>75</v>
      </c>
      <c r="I20" s="3"/>
      <c r="J20" s="3">
        <v>80</v>
      </c>
      <c r="K20" s="3">
        <v>83</v>
      </c>
      <c r="L20" s="3">
        <v>76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">
      <c r="A21">
        <v>17</v>
      </c>
      <c r="B21" t="s">
        <v>107</v>
      </c>
      <c r="C21" t="s">
        <v>108</v>
      </c>
      <c r="D21">
        <v>156109</v>
      </c>
      <c r="E21" t="s">
        <v>1</v>
      </c>
      <c r="F21" t="s">
        <v>3</v>
      </c>
      <c r="G21" s="3">
        <v>75</v>
      </c>
      <c r="H21" s="3">
        <v>62</v>
      </c>
      <c r="I21" s="3"/>
      <c r="J21" s="3">
        <v>80</v>
      </c>
      <c r="K21" s="3">
        <v>62</v>
      </c>
      <c r="L21" s="3">
        <v>50</v>
      </c>
      <c r="M21">
        <f>G21*Komponen!C10 + H21*Komponen!C11 + I21*Komponen!C12 + J21*Komponen!C13 + K21*Komponen!C14 + L21*Komponen!C15</f>
        <v>60.599999999999994</v>
      </c>
      <c r="N21" t="str">
        <f t="shared" si="0"/>
        <v>B-</v>
      </c>
    </row>
    <row r="22" spans="1:14" x14ac:dyDescent="0.2">
      <c r="A22">
        <v>18</v>
      </c>
      <c r="B22" t="s">
        <v>109</v>
      </c>
      <c r="C22" t="s">
        <v>110</v>
      </c>
      <c r="D22">
        <v>153543</v>
      </c>
      <c r="E22" t="s">
        <v>1</v>
      </c>
      <c r="F22" t="s">
        <v>3</v>
      </c>
      <c r="G22" s="3">
        <v>75</v>
      </c>
      <c r="H22" s="3">
        <v>65</v>
      </c>
      <c r="I22" s="3"/>
      <c r="J22" s="3">
        <v>80</v>
      </c>
      <c r="K22" s="3">
        <v>0</v>
      </c>
      <c r="L22" s="3">
        <v>52</v>
      </c>
      <c r="M22">
        <f>G22*Komponen!C10 + H22*Komponen!C11 + I22*Komponen!C12 + J22*Komponen!C13 + K22*Komponen!C14 + L22*Komponen!C15</f>
        <v>43.35</v>
      </c>
      <c r="N22" t="str">
        <f t="shared" si="0"/>
        <v>D</v>
      </c>
    </row>
    <row r="23" spans="1:14" x14ac:dyDescent="0.2">
      <c r="A23">
        <v>19</v>
      </c>
      <c r="B23" t="s">
        <v>111</v>
      </c>
      <c r="C23" t="s">
        <v>112</v>
      </c>
      <c r="D23">
        <v>156931</v>
      </c>
      <c r="E23" t="s">
        <v>1</v>
      </c>
      <c r="F23" t="s">
        <v>3</v>
      </c>
      <c r="G23" s="3">
        <v>10</v>
      </c>
      <c r="H23" s="3">
        <v>0</v>
      </c>
      <c r="I23" s="3"/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">
      <c r="A24">
        <v>20</v>
      </c>
      <c r="B24" t="s">
        <v>113</v>
      </c>
      <c r="C24" t="s">
        <v>114</v>
      </c>
      <c r="D24">
        <v>155394</v>
      </c>
      <c r="E24" t="s">
        <v>1</v>
      </c>
      <c r="F24" t="s">
        <v>3</v>
      </c>
      <c r="G24" s="3">
        <v>78</v>
      </c>
      <c r="H24" s="3">
        <v>65</v>
      </c>
      <c r="I24" s="3"/>
      <c r="J24" s="3">
        <v>80</v>
      </c>
      <c r="K24" s="3">
        <v>62</v>
      </c>
      <c r="L24" s="3">
        <v>69</v>
      </c>
      <c r="M24">
        <f>G24*Komponen!C10 + H24*Komponen!C11 + I24*Komponen!C12 + J24*Komponen!C13 + K24*Komponen!C14 + L24*Komponen!C15</f>
        <v>67.349999999999994</v>
      </c>
      <c r="N24" t="str">
        <f t="shared" si="0"/>
        <v>B</v>
      </c>
    </row>
    <row r="25" spans="1:14" x14ac:dyDescent="0.2">
      <c r="A25">
        <v>21</v>
      </c>
      <c r="B25" t="s">
        <v>115</v>
      </c>
      <c r="C25" t="s">
        <v>116</v>
      </c>
      <c r="D25">
        <v>155873</v>
      </c>
      <c r="E25" t="s">
        <v>1</v>
      </c>
      <c r="F25" t="s">
        <v>3</v>
      </c>
      <c r="G25" s="3">
        <v>75</v>
      </c>
      <c r="H25" s="3">
        <v>58</v>
      </c>
      <c r="I25" s="3"/>
      <c r="J25" s="3">
        <v>0</v>
      </c>
      <c r="K25" s="3">
        <v>62</v>
      </c>
      <c r="L25" s="3">
        <v>63</v>
      </c>
      <c r="M25">
        <f>G25*Komponen!C10 + H25*Komponen!C11 + I25*Komponen!C12 + J25*Komponen!C13 + K25*Komponen!C14 + L25*Komponen!C15</f>
        <v>59.499999999999993</v>
      </c>
      <c r="N25" t="str">
        <f t="shared" si="0"/>
        <v>C+</v>
      </c>
    </row>
    <row r="26" spans="1:14" x14ac:dyDescent="0.2">
      <c r="A26">
        <v>22</v>
      </c>
      <c r="B26" t="s">
        <v>117</v>
      </c>
      <c r="C26" t="s">
        <v>118</v>
      </c>
      <c r="D26">
        <v>156744</v>
      </c>
      <c r="E26" t="s">
        <v>1</v>
      </c>
      <c r="F26" t="s">
        <v>3</v>
      </c>
      <c r="G26" s="3">
        <v>80</v>
      </c>
      <c r="H26" s="3">
        <v>88</v>
      </c>
      <c r="I26" s="3"/>
      <c r="J26" s="3">
        <v>80</v>
      </c>
      <c r="K26" s="3">
        <v>83</v>
      </c>
      <c r="L26" s="3">
        <v>86</v>
      </c>
      <c r="M26">
        <f>G26*Komponen!C10 + H26*Komponen!C11 + I26*Komponen!C12 + J26*Komponen!C13 + K26*Komponen!C14 + L26*Komponen!C15</f>
        <v>84.7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156736</v>
      </c>
      <c r="E27" t="s">
        <v>1</v>
      </c>
      <c r="F27" t="s">
        <v>3</v>
      </c>
      <c r="G27" s="3">
        <v>80</v>
      </c>
      <c r="H27" s="3">
        <v>88</v>
      </c>
      <c r="I27" s="3"/>
      <c r="J27" s="3">
        <v>80</v>
      </c>
      <c r="K27" s="3">
        <v>62</v>
      </c>
      <c r="L27" s="3">
        <v>86</v>
      </c>
      <c r="M27">
        <f>G27*Komponen!C10 + H27*Komponen!C11 + I27*Komponen!C12 + J27*Komponen!C13 + K27*Komponen!C14 + L27*Komponen!C15</f>
        <v>78.399999999999991</v>
      </c>
      <c r="N27" t="str">
        <f t="shared" si="0"/>
        <v>A-</v>
      </c>
    </row>
    <row r="28" spans="1:14" x14ac:dyDescent="0.2">
      <c r="A28">
        <v>24</v>
      </c>
      <c r="B28" t="s">
        <v>121</v>
      </c>
      <c r="C28" t="s">
        <v>122</v>
      </c>
      <c r="D28">
        <v>156777</v>
      </c>
      <c r="E28" t="s">
        <v>1</v>
      </c>
      <c r="F28" t="s">
        <v>3</v>
      </c>
      <c r="G28" s="3">
        <v>80</v>
      </c>
      <c r="H28" s="3">
        <v>88</v>
      </c>
      <c r="I28" s="3"/>
      <c r="J28" s="3">
        <v>80</v>
      </c>
      <c r="K28" s="3">
        <v>83</v>
      </c>
      <c r="L28" s="3">
        <v>86</v>
      </c>
      <c r="M28">
        <f>G28*Komponen!C10 + H28*Komponen!C11 + I28*Komponen!C12 + J28*Komponen!C13 + K28*Komponen!C14 + L28*Komponen!C15</f>
        <v>84.7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155295</v>
      </c>
      <c r="E29" t="s">
        <v>1</v>
      </c>
      <c r="F29" t="s">
        <v>3</v>
      </c>
      <c r="G29" s="3">
        <v>75</v>
      </c>
      <c r="H29" s="3">
        <v>75</v>
      </c>
      <c r="I29" s="3"/>
      <c r="J29" s="3">
        <v>80</v>
      </c>
      <c r="K29" s="3">
        <v>67</v>
      </c>
      <c r="L29" s="3">
        <v>76</v>
      </c>
      <c r="M29">
        <f>G29*Komponen!C10 + H29*Komponen!C11 + I29*Komponen!C12 + J29*Komponen!C13 + K29*Komponen!C14 + L29*Komponen!C15</f>
        <v>73.149999999999991</v>
      </c>
      <c r="N29" t="str">
        <f t="shared" si="0"/>
        <v>B+</v>
      </c>
    </row>
    <row r="30" spans="1:14" x14ac:dyDescent="0.2">
      <c r="A30">
        <v>26</v>
      </c>
      <c r="B30" t="s">
        <v>125</v>
      </c>
      <c r="C30" t="s">
        <v>126</v>
      </c>
      <c r="D30">
        <v>155784</v>
      </c>
      <c r="E30" t="s">
        <v>1</v>
      </c>
      <c r="F30" t="s">
        <v>3</v>
      </c>
      <c r="G30" s="3">
        <v>75</v>
      </c>
      <c r="H30" s="3">
        <v>58</v>
      </c>
      <c r="I30" s="3"/>
      <c r="J30" s="3">
        <v>80</v>
      </c>
      <c r="K30" s="3">
        <v>67</v>
      </c>
      <c r="L30" s="3">
        <v>46</v>
      </c>
      <c r="M30">
        <f>G30*Komponen!C10 + H30*Komponen!C11 + I30*Komponen!C12 + J30*Komponen!C13 + K30*Komponen!C14 + L30*Komponen!C15</f>
        <v>59.899999999999991</v>
      </c>
      <c r="N30" t="str">
        <f t="shared" si="0"/>
        <v>C+</v>
      </c>
    </row>
    <row r="31" spans="1:14" x14ac:dyDescent="0.2">
      <c r="A31">
        <v>27</v>
      </c>
      <c r="B31" t="s">
        <v>127</v>
      </c>
      <c r="C31" t="s">
        <v>128</v>
      </c>
      <c r="D31">
        <v>156576</v>
      </c>
      <c r="E31" t="s">
        <v>1</v>
      </c>
      <c r="F31" t="s">
        <v>3</v>
      </c>
      <c r="G31" s="3">
        <v>75</v>
      </c>
      <c r="H31" s="3">
        <v>60</v>
      </c>
      <c r="I31" s="3"/>
      <c r="J31" s="3">
        <v>80</v>
      </c>
      <c r="K31" s="3">
        <v>67</v>
      </c>
      <c r="L31" s="3">
        <v>65</v>
      </c>
      <c r="M31">
        <f>G31*Komponen!C10 + H31*Komponen!C11 + I31*Komponen!C12 + J31*Komponen!C13 + K31*Komponen!C14 + L31*Komponen!C15</f>
        <v>66.099999999999994</v>
      </c>
      <c r="N31" t="str">
        <f t="shared" si="0"/>
        <v>B</v>
      </c>
    </row>
    <row r="32" spans="1:14" x14ac:dyDescent="0.2">
      <c r="A32">
        <v>28</v>
      </c>
      <c r="B32" t="s">
        <v>129</v>
      </c>
      <c r="C32" t="s">
        <v>130</v>
      </c>
      <c r="D32">
        <v>155160</v>
      </c>
      <c r="E32" t="s">
        <v>1</v>
      </c>
      <c r="F32" t="s">
        <v>3</v>
      </c>
      <c r="G32" s="3">
        <v>95</v>
      </c>
      <c r="H32" s="3">
        <v>70</v>
      </c>
      <c r="I32" s="3"/>
      <c r="J32" s="3">
        <v>80</v>
      </c>
      <c r="K32" s="3">
        <v>60</v>
      </c>
      <c r="L32" s="3">
        <v>56</v>
      </c>
      <c r="M32">
        <f>G32*Komponen!C10 + H32*Komponen!C11 + I32*Komponen!C12 + J32*Komponen!C13 + K32*Komponen!C14 + L32*Komponen!C15</f>
        <v>65.8</v>
      </c>
      <c r="N32" t="str">
        <f t="shared" si="0"/>
        <v>B</v>
      </c>
    </row>
    <row r="33" spans="1:14" x14ac:dyDescent="0.2">
      <c r="A33">
        <v>29</v>
      </c>
      <c r="B33" t="s">
        <v>131</v>
      </c>
      <c r="C33" t="s">
        <v>132</v>
      </c>
      <c r="D33">
        <v>151749</v>
      </c>
      <c r="E33" t="s">
        <v>1</v>
      </c>
      <c r="F33" t="s">
        <v>3</v>
      </c>
      <c r="G33" s="3">
        <v>90</v>
      </c>
      <c r="H33" s="3">
        <v>75</v>
      </c>
      <c r="I33" s="3"/>
      <c r="J33" s="3">
        <v>80</v>
      </c>
      <c r="K33" s="3">
        <v>60</v>
      </c>
      <c r="L33" s="3">
        <v>77</v>
      </c>
      <c r="M33">
        <f>G33*Komponen!C10 + H33*Komponen!C11 + I33*Komponen!C12 + J33*Komponen!C13 + K33*Komponen!C14 + L33*Komponen!C15</f>
        <v>72.849999999999994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5" sqref="K25"/>
    </sheetView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2025-02-01T14:08:12Z</dcterms:created>
  <dcterms:modified xsi:type="dcterms:W3CDTF">2025-02-02T13:02:50Z</dcterms:modified>
  <cp:category>nilai</cp:category>
</cp:coreProperties>
</file>