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MMAT\Downloads\gambar\"/>
    </mc:Choice>
  </mc:AlternateContent>
  <xr:revisionPtr revIDLastSave="0" documentId="8_{410FAC02-421A-4CD2-B970-A380A2DA2D6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C16" i="3"/>
</calcChain>
</file>

<file path=xl/sharedStrings.xml><?xml version="1.0" encoding="utf-8"?>
<sst xmlns="http://schemas.openxmlformats.org/spreadsheetml/2006/main" count="244" uniqueCount="152">
  <si>
    <t>KODE MK</t>
  </si>
  <si>
    <t>F1A1A06A</t>
  </si>
  <si>
    <t>NAMA MK</t>
  </si>
  <si>
    <t>AKHLAK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</si>
  <si>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</si>
  <si>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</si>
  <si>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</si>
  <si>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</si>
  <si>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</si>
  <si>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</si>
  <si>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</si>
  <si>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</si>
  <si>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</si>
  <si>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</si>
  <si>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</si>
  <si>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</si>
  <si>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</si>
  <si>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</si>
  <si>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</si>
  <si>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</si>
  <si>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</si>
  <si>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</si>
  <si>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</si>
  <si>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</si>
  <si>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</si>
  <si>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</si>
  <si>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</si>
  <si>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</si>
  <si>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</si>
  <si>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</si>
  <si>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</si>
  <si>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</si>
  <si>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</si>
  <si>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</si>
  <si>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</si>
  <si>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</si>
  <si>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</si>
  <si>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</si>
  <si>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</si>
  <si>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</si>
  <si>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</si>
  <si>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</si>
  <si>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</si>
  <si>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</si>
  <si>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</si>
  <si>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</si>
  <si>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</si>
  <si>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</si>
  <si>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</si>
  <si>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</si>
  <si>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</si>
  <si>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</si>
  <si>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</si>
  <si>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</si>
  <si>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</si>
  <si>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</si>
  <si>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</si>
  <si>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</si>
  <si>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</si>
  <si>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</si>
  <si>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</si>
  <si>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</si>
  <si>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</si>
  <si>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</si>
  <si>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</si>
  <si>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</si>
  <si>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</si>
  <si>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</si>
  <si>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</si>
  <si>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</si>
  <si>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</si>
  <si>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</si>
  <si>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</si>
  <si>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</si>
  <si>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</si>
  <si>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</si>
  <si>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</si>
  <si>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</si>
  <si>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</si>
  <si>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</si>
  <si>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</si>
  <si>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</si>
  <si>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</si>
  <si>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</si>
  <si>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</si>
  <si>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</si>
  <si>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</si>
  <si>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</si>
  <si>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</si>
  <si>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</si>
  <si>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</si>
  <si>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</si>
  <si>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</si>
  <si>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</si>
  <si>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</si>
  <si>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</si>
  <si>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</si>
  <si>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</si>
  <si>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</si>
  <si>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</si>
  <si>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</si>
  <si>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</si>
  <si>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</si>
  <si>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</si>
  <si>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</si>
  <si>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</si>
  <si>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</si>
  <si>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</si>
  <si>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</si>
  <si>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</si>
  <si>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</si>
  <si>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</si>
  <si>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</si>
  <si>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</si>
  <si>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</si>
  <si>
    <t>20230610100001</t>
  </si>
  <si>
    <t>20230610100002</t>
  </si>
  <si>
    <t>20230610100004</t>
  </si>
  <si>
    <t>20230610100007</t>
  </si>
  <si>
    <t>20230610100008</t>
  </si>
  <si>
    <t>20230610100010</t>
  </si>
  <si>
    <t>20230610100012</t>
  </si>
  <si>
    <t>20230610100013</t>
  </si>
  <si>
    <t>20230610100014</t>
  </si>
  <si>
    <t>20230610100015</t>
  </si>
  <si>
    <t>20230610100016</t>
  </si>
  <si>
    <t>20230610100017</t>
  </si>
  <si>
    <t>20230610100018</t>
  </si>
  <si>
    <t>20230610100019</t>
  </si>
  <si>
    <t>20230610100020</t>
  </si>
  <si>
    <t>20230610100023</t>
  </si>
  <si>
    <t>20230610100026</t>
  </si>
  <si>
    <t>20230610100028</t>
  </si>
  <si>
    <t>20230610100029</t>
  </si>
  <si>
    <t>20230610100030</t>
  </si>
  <si>
    <t>20230610100031</t>
  </si>
  <si>
    <t>20230610100032</t>
  </si>
  <si>
    <t>20230610100033</t>
  </si>
  <si>
    <t>20230610100034</t>
  </si>
  <si>
    <t>20230610100035</t>
  </si>
  <si>
    <t>20230610100036</t>
  </si>
  <si>
    <t>20230610100037</t>
  </si>
  <si>
    <t>20230610100038</t>
  </si>
  <si>
    <t>20230610100041</t>
  </si>
  <si>
    <t>20230610100042</t>
  </si>
  <si>
    <t>20230610100043</t>
  </si>
  <si>
    <t>20230610100045</t>
  </si>
  <si>
    <t>20230610100048</t>
  </si>
  <si>
    <t>20230610100049</t>
  </si>
  <si>
    <t>20230610100050</t>
  </si>
  <si>
    <t>20230610100051</t>
  </si>
  <si>
    <t>20230610100052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</si>
</sst>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/>
      <c r="C10" s="4"/>
      <c r="D10">
        <v>1234582056</v>
      </c>
    </row>
    <row r="11" spans="1:4">
      <c r="A11">
        <v>2</v>
      </c>
      <c r="B11" s="4"/>
      <c r="C11" s="4"/>
      <c r="D11">
        <v>1234582056</v>
      </c>
    </row>
    <row r="12" spans="1:4">
      <c r="A12">
        <v>3</v>
      </c>
      <c r="B12" s="4"/>
      <c r="C12" s="4"/>
      <c r="D12">
        <v>1234582056</v>
      </c>
    </row>
    <row r="13" spans="1:4">
      <c r="A13">
        <v>4</v>
      </c>
      <c r="B13" s="4"/>
      <c r="C13" s="4"/>
      <c r="D13">
        <v>1234582056</v>
      </c>
    </row>
    <row r="14" spans="1:4">
      <c r="A14">
        <v>5</v>
      </c>
      <c r="B14" s="4"/>
      <c r="C14" s="4"/>
      <c r="D14">
        <v>1234582056</v>
      </c>
    </row>
    <row r="15" spans="1:4">
      <c r="A15">
        <v>6</v>
      </c>
      <c r="B15" s="4"/>
      <c r="C15" s="4"/>
      <c r="D15">
        <v>1234582056</v>
      </c>
    </row>
    <row r="16" spans="1:4">
      <c r="A16">
        <v>7</v>
      </c>
      <c r="B16" s="4"/>
      <c r="C16" s="4"/>
      <c r="D16">
        <v>1234582056</v>
      </c>
    </row>
    <row r="17" spans="1:4">
      <c r="A17">
        <v>8</v>
      </c>
      <c r="B17" s="4"/>
      <c r="C17" s="4"/>
      <c r="D17">
        <v>1234582056</v>
      </c>
    </row>
    <row r="18" spans="1:4">
      <c r="A18">
        <v>9</v>
      </c>
      <c r="B18" s="4"/>
      <c r="C18" s="4"/>
      <c r="D18">
        <v>1234582056</v>
      </c>
    </row>
    <row r="19" spans="1:4">
      <c r="A19">
        <v>10</v>
      </c>
      <c r="B19" s="4"/>
      <c r="C19" s="4"/>
      <c r="D19">
        <v>1234582056</v>
      </c>
    </row>
    <row r="20" spans="1:4">
      <c r="A20">
        <v>11</v>
      </c>
      <c r="B20" s="4"/>
      <c r="C20" s="4"/>
      <c r="D20">
        <v>1234582056</v>
      </c>
    </row>
    <row r="21" spans="1:4">
      <c r="A21">
        <v>12</v>
      </c>
      <c r="B21" s="4"/>
      <c r="C21" s="4"/>
      <c r="D21">
        <v>1234582056</v>
      </c>
    </row>
    <row r="22" spans="1:4">
      <c r="A22">
        <v>13</v>
      </c>
      <c r="B22" s="4"/>
      <c r="C22" s="4"/>
      <c r="D22">
        <v>1234582056</v>
      </c>
    </row>
    <row r="23" spans="1:4">
      <c r="A23">
        <v>14</v>
      </c>
      <c r="B23" s="4"/>
      <c r="C23" s="4"/>
      <c r="D23">
        <v>1234582056</v>
      </c>
    </row>
    <row r="24" spans="1:4">
      <c r="A24">
        <v>15</v>
      </c>
      <c r="B24" s="4"/>
      <c r="C24" s="4"/>
      <c r="D24">
        <v>1234582056</v>
      </c>
    </row>
    <row r="25" spans="1:4">
      <c r="A25">
        <v>16</v>
      </c>
      <c r="B25" s="4"/>
      <c r="C25" s="4"/>
      <c r="D25">
        <v>1234582056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17</v>
      </c>
      <c r="C1" s="9"/>
      <c r="D1" s="9"/>
    </row>
    <row r="3" spans="1:4">
      <c r="A3" s="9" t="s">
        <v>18</v>
      </c>
      <c r="B3" s="11" t="s">
        <v>19</v>
      </c>
      <c r="C3" s="11"/>
      <c r="D3" s="8" t="s">
        <v>20</v>
      </c>
    </row>
    <row r="4" spans="1:4">
      <c r="A4" s="9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0.2</v>
      </c>
      <c r="D10" s="4" t="s">
        <v>60</v>
      </c>
      <c r="E10" s="4" t="s">
        <v>61</v>
      </c>
      <c r="F10">
        <v>1234582056</v>
      </c>
    </row>
    <row r="11" spans="1:6">
      <c r="A11">
        <v>2</v>
      </c>
      <c r="B11" t="s">
        <v>62</v>
      </c>
      <c r="C11" s="3"/>
      <c r="D11" s="4" t="s">
        <v>63</v>
      </c>
      <c r="E11" s="4"/>
      <c r="F11">
        <v>1234582056</v>
      </c>
    </row>
    <row r="12" spans="1:6">
      <c r="A12">
        <v>3</v>
      </c>
      <c r="B12" t="s">
        <v>64</v>
      </c>
      <c r="C12" s="3">
        <v>0.2</v>
      </c>
      <c r="D12" s="4"/>
      <c r="E12" s="4"/>
      <c r="F12">
        <v>1234582056</v>
      </c>
    </row>
    <row r="13" spans="1:6">
      <c r="A13">
        <v>4</v>
      </c>
      <c r="B13" t="s">
        <v>65</v>
      </c>
      <c r="C13" s="3">
        <v>0.1</v>
      </c>
      <c r="D13" s="4"/>
      <c r="E13" s="4"/>
      <c r="F13">
        <v>1234582056</v>
      </c>
    </row>
    <row r="14" spans="1:6">
      <c r="A14">
        <v>5</v>
      </c>
      <c r="B14" t="s">
        <v>66</v>
      </c>
      <c r="C14" s="3">
        <v>0.25</v>
      </c>
      <c r="D14" s="4"/>
      <c r="E14" s="4"/>
      <c r="F14">
        <v>1234582056</v>
      </c>
    </row>
    <row r="15" spans="1:6">
      <c r="A15">
        <v>6</v>
      </c>
      <c r="B15" t="s">
        <v>67</v>
      </c>
      <c r="C15" s="3">
        <v>0.25</v>
      </c>
      <c r="D15" s="4"/>
      <c r="E15" s="4"/>
      <c r="F15">
        <v>1234582056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4" workbookViewId="0">
      <selection activeCell="L16" sqref="L16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69</v>
      </c>
      <c r="C3" s="2" t="s">
        <v>70</v>
      </c>
      <c r="D3" s="2" t="s">
        <v>71</v>
      </c>
      <c r="E3" s="2" t="s">
        <v>72</v>
      </c>
      <c r="F3" s="2" t="s">
        <v>73</v>
      </c>
      <c r="G3" s="2" t="s">
        <v>59</v>
      </c>
      <c r="H3" s="2" t="s">
        <v>62</v>
      </c>
      <c r="I3" s="2" t="s">
        <v>64</v>
      </c>
      <c r="J3" s="2" t="s">
        <v>65</v>
      </c>
      <c r="K3" s="2" t="s">
        <v>74</v>
      </c>
      <c r="L3" s="2" t="s">
        <v>75</v>
      </c>
      <c r="M3" s="2" t="s">
        <v>76</v>
      </c>
      <c r="N3" s="2" t="s">
        <v>77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s="13" t="s">
        <v>115</v>
      </c>
      <c r="C5" t="s">
        <v>78</v>
      </c>
      <c r="D5">
        <v>154706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86</v>
      </c>
      <c r="M5">
        <f>G5*Komponen!C10+H5*Komponen!C11+I5*Komponen!C12+J5*Komponen!C13+K5*Komponen!C14+L5*Komponen!C15</f>
        <v>81.5</v>
      </c>
      <c r="N5" t="str">
        <f>IF(AND(ISBLANK(G5),ISBLANK(H5),ISBLANK(#REF!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s="13" t="s">
        <v>116</v>
      </c>
      <c r="C6" t="s">
        <v>79</v>
      </c>
      <c r="D6">
        <v>155053</v>
      </c>
      <c r="E6" t="s">
        <v>1</v>
      </c>
      <c r="F6" t="s">
        <v>3</v>
      </c>
      <c r="G6" s="4">
        <v>80</v>
      </c>
      <c r="H6" s="4"/>
      <c r="J6" s="4">
        <v>80</v>
      </c>
      <c r="K6" s="4">
        <v>85</v>
      </c>
      <c r="L6" s="4">
        <v>90</v>
      </c>
      <c r="M6">
        <f>G6*Komponen!C10+H6*Komponen!C11+I5*Komponen!C12+J6*Komponen!C13+K6*Komponen!C14+L6*Komponen!C15</f>
        <v>83.75</v>
      </c>
      <c r="N6" t="str">
        <f>IF(AND(ISBLANK(G6),ISBLANK(H6),ISBLANK(I5),ISBLANK(J6),ISBLANK(K6),ISBLANK(L6)),"T",IF(M6&lt;=0.99,"T",IF(M6&lt;=24.99,"E",IF(M6&lt;=49.99,"D",IF(M6&lt;=54.99,"C",IF(M6&lt;=59.99,"C+",IF(M6&lt;=64.99,"B-",IF(M6&lt;=69.99,"B",IF(M6&lt;=74.99,"B+",IF(M6&lt;=79.99,"A-",IF(M6&lt;=100,"A")))))))))))</f>
        <v>A</v>
      </c>
    </row>
    <row r="7" spans="1:14">
      <c r="A7">
        <v>3</v>
      </c>
      <c r="B7" s="13" t="s">
        <v>117</v>
      </c>
      <c r="C7" t="s">
        <v>80</v>
      </c>
      <c r="D7">
        <v>155473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</v>
      </c>
      <c r="N7" t="str">
        <f t="shared" ref="N7:N41" si="0">IF(AND(ISBLANK(G7),ISBLANK(H7),ISBLANK(I7),ISBLANK(J7),ISBLANK(K7),ISBLANK(L7)),"T",IF(M7&lt;=0.99,"T",IF(M7&lt;=24.99,"E",IF(M7&lt;=49.99,"D",IF(M7&lt;=54.99,"C",IF(M7&lt;=59.99,"C+",IF(M7&lt;=64.99,"B-",IF(M7&lt;=69.99,"B",IF(M7&lt;=74.99,"B+",IF(M7&lt;=79.99,"A-",IF(M7&lt;=100,"A")))))))))))</f>
        <v>A</v>
      </c>
    </row>
    <row r="8" spans="1:14">
      <c r="A8">
        <v>4</v>
      </c>
      <c r="B8" s="13" t="s">
        <v>118</v>
      </c>
      <c r="C8" t="s">
        <v>81</v>
      </c>
      <c r="D8">
        <v>155157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80</v>
      </c>
      <c r="N8" t="str">
        <f t="shared" si="0"/>
        <v>A</v>
      </c>
    </row>
    <row r="9" spans="1:14">
      <c r="A9">
        <v>5</v>
      </c>
      <c r="B9" s="13" t="s">
        <v>119</v>
      </c>
      <c r="C9" t="s">
        <v>82</v>
      </c>
      <c r="D9">
        <v>155542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85</v>
      </c>
      <c r="L9" s="4">
        <v>80</v>
      </c>
      <c r="M9">
        <f>G9*Komponen!C10+H9*Komponen!C11+I9*Komponen!C12+J9*Komponen!C13+K9*Komponen!C14+L9*Komponen!C15</f>
        <v>81.25</v>
      </c>
      <c r="N9" t="str">
        <f t="shared" si="0"/>
        <v>A</v>
      </c>
    </row>
    <row r="10" spans="1:14">
      <c r="A10">
        <v>6</v>
      </c>
      <c r="B10" s="13" t="s">
        <v>120</v>
      </c>
      <c r="C10" t="s">
        <v>83</v>
      </c>
      <c r="D10">
        <v>156781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85</v>
      </c>
      <c r="M10">
        <f>G10*Komponen!C10+H10*Komponen!C11+I10*Komponen!C12+J10*Komponen!C13+K10*Komponen!C14+L10*Komponen!C15</f>
        <v>81.25</v>
      </c>
      <c r="N10" t="str">
        <f t="shared" si="0"/>
        <v>A</v>
      </c>
    </row>
    <row r="11" spans="1:14">
      <c r="A11">
        <v>7</v>
      </c>
      <c r="B11" s="13" t="s">
        <v>121</v>
      </c>
      <c r="C11" t="s">
        <v>84</v>
      </c>
      <c r="D11">
        <v>155091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86</v>
      </c>
      <c r="M11">
        <f>G11*Komponen!C10+H11*Komponen!C11+I11*Komponen!C12+J11*Komponen!C13+K11*Komponen!C14+L11*Komponen!C15</f>
        <v>81.5</v>
      </c>
      <c r="N11" t="str">
        <f t="shared" si="0"/>
        <v>A</v>
      </c>
    </row>
    <row r="12" spans="1:14">
      <c r="A12">
        <v>8</v>
      </c>
      <c r="B12" s="13" t="s">
        <v>122</v>
      </c>
      <c r="C12" t="s">
        <v>85</v>
      </c>
      <c r="D12">
        <v>155367</v>
      </c>
      <c r="E12" t="s">
        <v>1</v>
      </c>
      <c r="F12" t="s">
        <v>3</v>
      </c>
      <c r="G12" s="4">
        <v>80</v>
      </c>
      <c r="H12" s="4"/>
      <c r="I12" s="4">
        <v>80</v>
      </c>
      <c r="J12" s="4">
        <v>80</v>
      </c>
      <c r="K12" s="4">
        <v>80</v>
      </c>
      <c r="L12" s="4">
        <v>85</v>
      </c>
      <c r="M12">
        <f>G12*Komponen!C10+H12*Komponen!C11+I12*Komponen!C12+J12*Komponen!C13+K12*Komponen!C14+L12*Komponen!C15</f>
        <v>81.25</v>
      </c>
      <c r="N12" t="str">
        <f t="shared" si="0"/>
        <v>A</v>
      </c>
    </row>
    <row r="13" spans="1:14">
      <c r="A13">
        <v>9</v>
      </c>
      <c r="B13" s="13" t="s">
        <v>123</v>
      </c>
      <c r="C13" t="s">
        <v>86</v>
      </c>
      <c r="D13">
        <v>155744</v>
      </c>
      <c r="E13" t="s">
        <v>1</v>
      </c>
      <c r="F13" t="s">
        <v>3</v>
      </c>
      <c r="G13" s="4">
        <v>79</v>
      </c>
      <c r="H13" s="4"/>
      <c r="I13" s="4">
        <v>79</v>
      </c>
      <c r="J13" s="4">
        <v>79</v>
      </c>
      <c r="K13" s="4">
        <v>80</v>
      </c>
      <c r="L13" s="4">
        <v>85</v>
      </c>
      <c r="M13">
        <f>G13*Komponen!C10+H13*Komponen!C11+I13*Komponen!C12+J13*Komponen!C13+K13*Komponen!C14+L13*Komponen!C15</f>
        <v>80.75</v>
      </c>
      <c r="N13" t="str">
        <f t="shared" si="0"/>
        <v>A</v>
      </c>
    </row>
    <row r="14" spans="1:14">
      <c r="A14">
        <v>10</v>
      </c>
      <c r="B14" s="13" t="s">
        <v>124</v>
      </c>
      <c r="C14" t="s">
        <v>87</v>
      </c>
      <c r="D14">
        <v>151743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80</v>
      </c>
      <c r="L14" s="4">
        <v>85</v>
      </c>
      <c r="M14">
        <f>G14*Komponen!C10+H14*Komponen!C11+I14*Komponen!C12+J14*Komponen!C13+K14*Komponen!C14+L14*Komponen!C15</f>
        <v>81.25</v>
      </c>
      <c r="N14" t="str">
        <f t="shared" si="0"/>
        <v>A</v>
      </c>
    </row>
    <row r="15" spans="1:14">
      <c r="A15">
        <v>11</v>
      </c>
      <c r="B15" s="13" t="s">
        <v>125</v>
      </c>
      <c r="C15" t="s">
        <v>88</v>
      </c>
      <c r="D15">
        <v>155305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86</v>
      </c>
      <c r="M15">
        <f>G15*Komponen!C10+H15*Komponen!C11+I15*Komponen!C12+J15*Komponen!C13+K15*Komponen!C14+L15*Komponen!C15</f>
        <v>81.5</v>
      </c>
      <c r="N15" t="str">
        <f t="shared" si="0"/>
        <v>A</v>
      </c>
    </row>
    <row r="16" spans="1:14">
      <c r="A16">
        <v>12</v>
      </c>
      <c r="B16" s="13" t="s">
        <v>126</v>
      </c>
      <c r="C16" t="s">
        <v>89</v>
      </c>
      <c r="D16">
        <v>154149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 s="13" t="s">
        <v>127</v>
      </c>
      <c r="C17" t="s">
        <v>90</v>
      </c>
      <c r="D17">
        <v>154590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85</v>
      </c>
      <c r="M17">
        <f>G17*Komponen!C10+H17*Komponen!C11+I17*Komponen!C12+J17*Komponen!C13+K17*Komponen!C14+L17*Komponen!C15</f>
        <v>81.25</v>
      </c>
      <c r="N17" t="str">
        <f t="shared" si="0"/>
        <v>A</v>
      </c>
    </row>
    <row r="18" spans="1:14">
      <c r="A18">
        <v>14</v>
      </c>
      <c r="B18" s="13" t="s">
        <v>128</v>
      </c>
      <c r="C18" t="s">
        <v>91</v>
      </c>
      <c r="D18">
        <v>154144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86</v>
      </c>
      <c r="M18">
        <f>G18*Komponen!C10+H18*Komponen!C11+I18*Komponen!C12+J18*Komponen!C13+K18*Komponen!C14+L18*Komponen!C15</f>
        <v>81.5</v>
      </c>
      <c r="N18" t="str">
        <f t="shared" si="0"/>
        <v>A</v>
      </c>
    </row>
    <row r="19" spans="1:14">
      <c r="A19">
        <v>15</v>
      </c>
      <c r="B19" s="13" t="s">
        <v>129</v>
      </c>
      <c r="C19" t="s">
        <v>92</v>
      </c>
      <c r="D19">
        <v>154145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80</v>
      </c>
      <c r="K19" s="4">
        <v>85</v>
      </c>
      <c r="L19" s="4">
        <v>85</v>
      </c>
      <c r="M19">
        <f>G19*Komponen!C10+H19*Komponen!C11+I19*Komponen!C12+J19*Komponen!C13+K19*Komponen!C14+L19*Komponen!C15</f>
        <v>82.5</v>
      </c>
      <c r="N19" t="str">
        <f t="shared" si="0"/>
        <v>A</v>
      </c>
    </row>
    <row r="20" spans="1:14">
      <c r="A20">
        <v>16</v>
      </c>
      <c r="B20" s="13" t="s">
        <v>130</v>
      </c>
      <c r="C20" t="s">
        <v>93</v>
      </c>
      <c r="D20">
        <v>154146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86</v>
      </c>
      <c r="M20">
        <f>G20*Komponen!C10+H20*Komponen!C11+I20*Komponen!C12+J20*Komponen!C13+K20*Komponen!C14+L20*Komponen!C15</f>
        <v>81.5</v>
      </c>
      <c r="N20" t="str">
        <f t="shared" si="0"/>
        <v>A</v>
      </c>
    </row>
    <row r="21" spans="1:14">
      <c r="A21">
        <v>17</v>
      </c>
      <c r="B21" s="13" t="s">
        <v>131</v>
      </c>
      <c r="C21" t="s">
        <v>94</v>
      </c>
      <c r="D21">
        <v>154764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90</v>
      </c>
      <c r="M21">
        <f>G21*Komponen!C10+H21*Komponen!C11+I21*Komponen!C12+J21*Komponen!C13+K21*Komponen!C14+L21*Komponen!C15</f>
        <v>82.5</v>
      </c>
      <c r="N21" t="str">
        <f t="shared" si="0"/>
        <v>A</v>
      </c>
    </row>
    <row r="22" spans="1:14">
      <c r="A22">
        <v>18</v>
      </c>
      <c r="B22" s="13" t="s">
        <v>132</v>
      </c>
      <c r="C22" t="s">
        <v>95</v>
      </c>
      <c r="D22">
        <v>154636</v>
      </c>
      <c r="E22" t="s">
        <v>1</v>
      </c>
      <c r="F22" t="s">
        <v>3</v>
      </c>
      <c r="G22" s="4">
        <v>77</v>
      </c>
      <c r="H22" s="4"/>
      <c r="I22" s="4">
        <v>77</v>
      </c>
      <c r="J22" s="4">
        <v>77</v>
      </c>
      <c r="K22" s="4">
        <v>80</v>
      </c>
      <c r="L22" s="4">
        <v>78</v>
      </c>
      <c r="M22">
        <f>G22*Komponen!C10+H22*Komponen!C11+I22*Komponen!C12+J22*Komponen!C13+K22*Komponen!C14+L22*Komponen!C15</f>
        <v>78</v>
      </c>
      <c r="N22" t="str">
        <f t="shared" si="0"/>
        <v>A-</v>
      </c>
    </row>
    <row r="23" spans="1:14">
      <c r="A23">
        <v>19</v>
      </c>
      <c r="B23" s="13" t="s">
        <v>133</v>
      </c>
      <c r="C23" t="s">
        <v>96</v>
      </c>
      <c r="D23">
        <v>154619</v>
      </c>
      <c r="E23" t="s">
        <v>1</v>
      </c>
      <c r="F23" t="s">
        <v>3</v>
      </c>
      <c r="G23" s="4">
        <v>80</v>
      </c>
      <c r="H23" s="4"/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80</v>
      </c>
      <c r="N23" t="str">
        <f t="shared" si="0"/>
        <v>A</v>
      </c>
    </row>
    <row r="24" spans="1:14">
      <c r="A24">
        <v>20</v>
      </c>
      <c r="B24" s="13" t="s">
        <v>134</v>
      </c>
      <c r="C24" t="s">
        <v>97</v>
      </c>
      <c r="D24">
        <v>154626</v>
      </c>
      <c r="E24" t="s">
        <v>1</v>
      </c>
      <c r="F24" t="s">
        <v>3</v>
      </c>
      <c r="G24" s="4">
        <v>79</v>
      </c>
      <c r="H24" s="4"/>
      <c r="I24" s="4">
        <v>79</v>
      </c>
      <c r="J24" s="4">
        <v>79</v>
      </c>
      <c r="K24" s="4">
        <v>85</v>
      </c>
      <c r="L24" s="4">
        <v>80</v>
      </c>
      <c r="M24">
        <f>G24*Komponen!C10+H24*Komponen!C11+I24*Komponen!C12+J24*Komponen!C13+K24*Komponen!C14+L24*Komponen!C15</f>
        <v>80.75</v>
      </c>
      <c r="N24" t="str">
        <f t="shared" si="0"/>
        <v>A</v>
      </c>
    </row>
    <row r="25" spans="1:14">
      <c r="A25">
        <v>21</v>
      </c>
      <c r="B25" s="13" t="s">
        <v>135</v>
      </c>
      <c r="C25" t="s">
        <v>98</v>
      </c>
      <c r="D25">
        <v>152688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86</v>
      </c>
      <c r="M25">
        <f>G25*Komponen!C10+H25*Komponen!C11+I25*Komponen!C12+J25*Komponen!C13+K25*Komponen!C14+L25*Komponen!C15</f>
        <v>81.5</v>
      </c>
      <c r="N25" t="str">
        <f t="shared" si="0"/>
        <v>A</v>
      </c>
    </row>
    <row r="26" spans="1:14">
      <c r="A26">
        <v>22</v>
      </c>
      <c r="B26" s="13" t="s">
        <v>136</v>
      </c>
      <c r="C26" t="s">
        <v>99</v>
      </c>
      <c r="D26">
        <v>155384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84</v>
      </c>
      <c r="L26" s="4">
        <v>86</v>
      </c>
      <c r="M26">
        <f>G26*Komponen!C10+H26*Komponen!C11+I26*Komponen!C12+J26*Komponen!C13+K26*Komponen!C14+L26*Komponen!C15</f>
        <v>82.5</v>
      </c>
      <c r="N26" t="str">
        <f t="shared" si="0"/>
        <v>A</v>
      </c>
    </row>
    <row r="27" spans="1:14">
      <c r="A27">
        <v>23</v>
      </c>
      <c r="B27" s="13" t="s">
        <v>137</v>
      </c>
      <c r="C27" t="s">
        <v>100</v>
      </c>
      <c r="D27">
        <v>156238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80</v>
      </c>
      <c r="K27" s="4">
        <v>84</v>
      </c>
      <c r="L27" s="4">
        <v>85</v>
      </c>
      <c r="M27">
        <f>G27*Komponen!C10+H27*Komponen!C11+I27*Komponen!C12+J27*Komponen!C13+K27*Komponen!C14+L27*Komponen!C15</f>
        <v>82.25</v>
      </c>
      <c r="N27" t="str">
        <f t="shared" si="0"/>
        <v>A</v>
      </c>
    </row>
    <row r="28" spans="1:14">
      <c r="A28">
        <v>24</v>
      </c>
      <c r="B28" s="13" t="s">
        <v>138</v>
      </c>
      <c r="C28" t="s">
        <v>101</v>
      </c>
      <c r="D28">
        <v>155352</v>
      </c>
      <c r="E28" t="s">
        <v>1</v>
      </c>
      <c r="F28" t="s">
        <v>3</v>
      </c>
      <c r="G28" s="4">
        <v>80</v>
      </c>
      <c r="H28" s="4"/>
      <c r="I28" s="4">
        <v>80</v>
      </c>
      <c r="J28" s="4">
        <v>80</v>
      </c>
      <c r="K28" s="4">
        <v>80</v>
      </c>
      <c r="L28" s="4">
        <v>85</v>
      </c>
      <c r="M28">
        <f>G28*Komponen!C10+H28*Komponen!C11+I28*Komponen!C12+J28*Komponen!C13+K28*Komponen!C14+L28*Komponen!C15</f>
        <v>81.25</v>
      </c>
      <c r="N28" t="str">
        <f t="shared" si="0"/>
        <v>A</v>
      </c>
    </row>
    <row r="29" spans="1:14">
      <c r="A29">
        <v>25</v>
      </c>
      <c r="B29" s="13" t="s">
        <v>139</v>
      </c>
      <c r="C29" t="s">
        <v>102</v>
      </c>
      <c r="D29">
        <v>154936</v>
      </c>
      <c r="E29" t="s">
        <v>1</v>
      </c>
      <c r="F29" t="s">
        <v>3</v>
      </c>
      <c r="G29" s="4">
        <v>80</v>
      </c>
      <c r="H29" s="4"/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80</v>
      </c>
      <c r="N29" t="str">
        <f t="shared" si="0"/>
        <v>A</v>
      </c>
    </row>
    <row r="30" spans="1:14">
      <c r="A30">
        <v>26</v>
      </c>
      <c r="B30" s="13" t="s">
        <v>140</v>
      </c>
      <c r="C30" t="s">
        <v>103</v>
      </c>
      <c r="D30">
        <v>155052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85</v>
      </c>
      <c r="L30" s="4">
        <v>86</v>
      </c>
      <c r="M30">
        <f>G30*Komponen!C10+H30*Komponen!C11+I30*Komponen!C12+J30*Komponen!C13+K30*Komponen!C14+L30*Komponen!C15</f>
        <v>82.75</v>
      </c>
      <c r="N30" t="str">
        <f t="shared" si="0"/>
        <v>A</v>
      </c>
    </row>
    <row r="31" spans="1:14">
      <c r="A31">
        <v>27</v>
      </c>
      <c r="B31" s="13" t="s">
        <v>141</v>
      </c>
      <c r="C31" t="s">
        <v>104</v>
      </c>
      <c r="D31">
        <v>155263</v>
      </c>
      <c r="E31" t="s">
        <v>1</v>
      </c>
      <c r="F31" t="s">
        <v>3</v>
      </c>
      <c r="G31" s="4">
        <v>80</v>
      </c>
      <c r="H31" s="4"/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80</v>
      </c>
      <c r="N31" t="str">
        <f t="shared" si="0"/>
        <v>A</v>
      </c>
    </row>
    <row r="32" spans="1:14">
      <c r="A32">
        <v>28</v>
      </c>
      <c r="B32" s="13" t="s">
        <v>142</v>
      </c>
      <c r="C32" t="s">
        <v>105</v>
      </c>
      <c r="D32">
        <v>155717</v>
      </c>
      <c r="E32" t="s">
        <v>1</v>
      </c>
      <c r="F32" t="s">
        <v>3</v>
      </c>
      <c r="G32" s="4">
        <v>80</v>
      </c>
      <c r="H32" s="4"/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80</v>
      </c>
      <c r="N32" t="str">
        <f t="shared" si="0"/>
        <v>A</v>
      </c>
    </row>
    <row r="33" spans="1:14">
      <c r="A33">
        <v>29</v>
      </c>
      <c r="B33" s="13" t="s">
        <v>143</v>
      </c>
      <c r="C33" t="s">
        <v>106</v>
      </c>
      <c r="D33">
        <v>152990</v>
      </c>
      <c r="E33" t="s">
        <v>1</v>
      </c>
      <c r="F33" t="s">
        <v>3</v>
      </c>
      <c r="G33" s="4">
        <v>77</v>
      </c>
      <c r="H33" s="4"/>
      <c r="I33" s="4">
        <v>77</v>
      </c>
      <c r="J33" s="4">
        <v>77</v>
      </c>
      <c r="K33" s="4">
        <v>77</v>
      </c>
      <c r="L33" s="4">
        <v>80</v>
      </c>
      <c r="M33">
        <f>G33*Komponen!C10+H33*Komponen!C11+I33*Komponen!C12+J33*Komponen!C13+K33*Komponen!C14+L33*Komponen!C15</f>
        <v>77.75</v>
      </c>
      <c r="N33" t="str">
        <f t="shared" si="0"/>
        <v>A-</v>
      </c>
    </row>
    <row r="34" spans="1:14">
      <c r="A34">
        <v>30</v>
      </c>
      <c r="B34" s="13" t="s">
        <v>144</v>
      </c>
      <c r="C34" t="s">
        <v>107</v>
      </c>
      <c r="D34">
        <v>154158</v>
      </c>
      <c r="E34" t="s">
        <v>1</v>
      </c>
      <c r="F34" t="s">
        <v>3</v>
      </c>
      <c r="G34" s="4">
        <v>80</v>
      </c>
      <c r="H34" s="4"/>
      <c r="I34" s="4">
        <v>80</v>
      </c>
      <c r="J34" s="4">
        <v>80</v>
      </c>
      <c r="K34" s="4">
        <v>80</v>
      </c>
      <c r="L34" s="4">
        <v>75</v>
      </c>
      <c r="M34">
        <f>G34*Komponen!C10+H34*Komponen!C11+I34*Komponen!C12+J34*Komponen!C13+K34*Komponen!C14+L34*Komponen!C15</f>
        <v>78.75</v>
      </c>
      <c r="N34" t="str">
        <f t="shared" si="0"/>
        <v>A-</v>
      </c>
    </row>
    <row r="35" spans="1:14">
      <c r="A35">
        <v>31</v>
      </c>
      <c r="B35" s="13" t="s">
        <v>145</v>
      </c>
      <c r="C35" t="s">
        <v>108</v>
      </c>
      <c r="D35">
        <v>156024</v>
      </c>
      <c r="E35" t="s">
        <v>1</v>
      </c>
      <c r="F35" t="s">
        <v>3</v>
      </c>
      <c r="G35" s="4">
        <v>80</v>
      </c>
      <c r="H35" s="4"/>
      <c r="I35" s="4">
        <v>80</v>
      </c>
      <c r="J35" s="4">
        <v>80</v>
      </c>
      <c r="K35" s="4">
        <v>80</v>
      </c>
      <c r="L35" s="4">
        <v>80</v>
      </c>
      <c r="M35">
        <f>G35*Komponen!C10+H35*Komponen!C11+I35*Komponen!C12+J35*Komponen!C13+K35*Komponen!C14+L35*Komponen!C15</f>
        <v>80</v>
      </c>
      <c r="N35" t="str">
        <f t="shared" si="0"/>
        <v>A</v>
      </c>
    </row>
    <row r="36" spans="1:14">
      <c r="A36">
        <v>32</v>
      </c>
      <c r="B36" s="13" t="s">
        <v>146</v>
      </c>
      <c r="C36" t="s">
        <v>109</v>
      </c>
      <c r="D36">
        <v>155505</v>
      </c>
      <c r="E36" t="s">
        <v>1</v>
      </c>
      <c r="F36" t="s">
        <v>3</v>
      </c>
      <c r="G36" s="4">
        <v>80</v>
      </c>
      <c r="H36" s="4"/>
      <c r="I36" s="4">
        <v>80</v>
      </c>
      <c r="J36" s="4">
        <v>80</v>
      </c>
      <c r="K36" s="4">
        <v>80</v>
      </c>
      <c r="L36" s="4">
        <v>80</v>
      </c>
      <c r="M36">
        <f>G36*Komponen!C10+H36*Komponen!C11+I36*Komponen!C12+J36*Komponen!C13+K36*Komponen!C14+L36*Komponen!C15</f>
        <v>80</v>
      </c>
      <c r="N36" t="str">
        <f t="shared" si="0"/>
        <v>A</v>
      </c>
    </row>
    <row r="37" spans="1:14">
      <c r="A37">
        <v>33</v>
      </c>
      <c r="B37" s="13" t="s">
        <v>147</v>
      </c>
      <c r="C37" t="s">
        <v>110</v>
      </c>
      <c r="D37">
        <v>154554</v>
      </c>
      <c r="E37" t="s">
        <v>1</v>
      </c>
      <c r="F37" t="s">
        <v>3</v>
      </c>
      <c r="G37" s="4">
        <v>80</v>
      </c>
      <c r="H37" s="4"/>
      <c r="I37" s="4">
        <v>80</v>
      </c>
      <c r="J37" s="4">
        <v>80</v>
      </c>
      <c r="K37" s="4">
        <v>80</v>
      </c>
      <c r="L37" s="4">
        <v>86</v>
      </c>
      <c r="M37">
        <f>G37*Komponen!C10+H37*Komponen!C11+I37*Komponen!C12+J37*Komponen!C13+K37*Komponen!C14+L37*Komponen!C15</f>
        <v>81.5</v>
      </c>
      <c r="N37" t="str">
        <f t="shared" si="0"/>
        <v>A</v>
      </c>
    </row>
    <row r="38" spans="1:14">
      <c r="A38">
        <v>34</v>
      </c>
      <c r="B38" s="13" t="s">
        <v>148</v>
      </c>
      <c r="C38" t="s">
        <v>111</v>
      </c>
      <c r="D38">
        <v>152653</v>
      </c>
      <c r="E38" t="s">
        <v>1</v>
      </c>
      <c r="F38" t="s">
        <v>3</v>
      </c>
      <c r="G38" s="4">
        <v>80</v>
      </c>
      <c r="H38" s="4"/>
      <c r="I38" s="4">
        <v>80</v>
      </c>
      <c r="J38" s="4">
        <v>80</v>
      </c>
      <c r="K38" s="4">
        <v>80</v>
      </c>
      <c r="L38" s="4">
        <v>85</v>
      </c>
      <c r="M38">
        <f>G38*Komponen!C10+H38*Komponen!C11+I38*Komponen!C12+J38*Komponen!C13+K38*Komponen!C14+L38*Komponen!C15</f>
        <v>81.25</v>
      </c>
      <c r="N38" t="str">
        <f t="shared" si="0"/>
        <v>A</v>
      </c>
    </row>
    <row r="39" spans="1:14">
      <c r="A39">
        <v>35</v>
      </c>
      <c r="B39" s="13" t="s">
        <v>149</v>
      </c>
      <c r="C39" t="s">
        <v>112</v>
      </c>
      <c r="D39">
        <v>152757</v>
      </c>
      <c r="E39" t="s">
        <v>1</v>
      </c>
      <c r="F39" t="s">
        <v>3</v>
      </c>
      <c r="G39" s="4">
        <v>80</v>
      </c>
      <c r="H39" s="4"/>
      <c r="I39" s="4">
        <v>80</v>
      </c>
      <c r="J39" s="4">
        <v>80</v>
      </c>
      <c r="K39" s="4">
        <v>85</v>
      </c>
      <c r="L39" s="4">
        <v>90</v>
      </c>
      <c r="M39">
        <f>G39*Komponen!C10+H39*Komponen!C11+I39*Komponen!C12+J39*Komponen!C13+K39*Komponen!C14+L39*Komponen!C15</f>
        <v>83.75</v>
      </c>
      <c r="N39" t="str">
        <f t="shared" si="0"/>
        <v>A</v>
      </c>
    </row>
    <row r="40" spans="1:14">
      <c r="A40">
        <v>36</v>
      </c>
      <c r="B40" s="13" t="s">
        <v>150</v>
      </c>
      <c r="C40" t="s">
        <v>113</v>
      </c>
      <c r="D40">
        <v>156901</v>
      </c>
      <c r="E40" t="s">
        <v>1</v>
      </c>
      <c r="F40" t="s">
        <v>3</v>
      </c>
      <c r="G40" s="4">
        <v>0</v>
      </c>
      <c r="H40" s="4"/>
      <c r="I40" s="4">
        <v>0</v>
      </c>
      <c r="J40" s="4">
        <v>0</v>
      </c>
      <c r="K40" s="4">
        <v>0</v>
      </c>
      <c r="L40" s="4">
        <v>0</v>
      </c>
      <c r="M40">
        <f>G40*Komponen!C10+H40*Komponen!C11+I40*Komponen!C12+J40*Komponen!C13+K40*Komponen!C14+L40*Komponen!C15</f>
        <v>0</v>
      </c>
      <c r="N40" t="str">
        <f t="shared" si="0"/>
        <v>T</v>
      </c>
    </row>
    <row r="41" spans="1:14">
      <c r="A41">
        <v>37</v>
      </c>
      <c r="B41" s="13" t="s">
        <v>151</v>
      </c>
      <c r="C41" t="s">
        <v>114</v>
      </c>
      <c r="D41">
        <v>154628</v>
      </c>
      <c r="E41" t="s">
        <v>1</v>
      </c>
      <c r="F41" t="s">
        <v>3</v>
      </c>
      <c r="G41" s="4">
        <v>80</v>
      </c>
      <c r="H41" s="4"/>
      <c r="I41" s="4">
        <v>80</v>
      </c>
      <c r="J41" s="4">
        <v>80</v>
      </c>
      <c r="K41" s="4">
        <v>80</v>
      </c>
      <c r="L41" s="4">
        <v>80</v>
      </c>
      <c r="M41">
        <f>G41*Komponen!C10+H41*Komponen!C11+I41*Komponen!C12+J41*Komponen!C13+K41*Komponen!C14+L41*Komponen!C15</f>
        <v>80</v>
      </c>
      <c r="N41" t="str">
        <f t="shared" si="0"/>
        <v>A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2025-01-30T14:01:00Z</dcterms:created>
  <dcterms:modified xsi:type="dcterms:W3CDTF">2025-01-30T06:56:14Z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252E0FFA865F401DABB6AF06D81197B8_13</vt:lpwstr>
  </property>
  <property fmtid="{D5CDD505-2E9C-101B-9397-08002B2CF9AE}" pid="3" name="KSOProductBuildVer">
    <vt:lpwstr>1033-12.2.0.19805</vt:lpwstr>
  </property>
</Properties>
</file>