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<sst xmlns="http://schemas.openxmlformats.org/spreadsheetml/2006/main" uniqueCount="119">
  <si>
    <t>KODE MK</t>
  </si>
  <si>
    <t>F1A2A25A</t>
  </si>
  <si>
    <t>NAMA MK</t>
  </si>
  <si>
    <t>HUKUM KETENAGAKERJAAN</t>
  </si>
  <si>
    <t>NAMA KELAS</t>
  </si>
  <si>
    <t>3A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</si>
  <si>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</si>
  <si>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</si>
  <si>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</si>
  <si>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</si>
  <si>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</si>
  <si>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</si>
  <si>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</si>
  <si>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</si>
  <si>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</si>
  <si>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</si>
  <si>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</si>
  <si>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</si>
  <si>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</si>
  <si>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</si>
  <si>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</si>
  <si>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</si>
  <si>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</si>
  <si>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</si>
  <si>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</si>
  <si>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</si>
  <si>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</si>
  <si>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</si>
  <si>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</si>
  <si>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</si>
  <si>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</si>
  <si>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</si>
  <si>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</si>
  <si>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</si>
  <si>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</si>
  <si>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</si>
  <si>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</si>
  <si>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</si>
  <si>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</si>
  <si>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</si>
  <si>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</si>
  <si>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</si>
  <si>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</si>
  <si>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</si>
  <si>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</si>
  <si>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</si>
  <si>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</si>
  <si>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</si>
  <si>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</si>
  <si>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</si>
  <si>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</si>
  <si>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</si>
  <si>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</si>
  <si>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</si>
  <si>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</si>
  <si>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</si>
  <si>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</si>
  <si>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</si>
  <si>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</si>
  <si>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</si>
  <si>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</si>
  <si>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</si>
  <si>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</si>
  <si>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</si>
  <si>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</si>
  <si>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</si>
  <si>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</si>
  <si>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</si>
  <si>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</si>
  <si>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</si>
  <si>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</si>
  <si>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</si>
  <si>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</si>
  <si>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</si>
  <si>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</si>
  <si>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</si>
  <si>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</si>
  <si>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</si>
  <si>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2019F1A142</t>
  </si>
  <si>
    <t>M. ALVIN ZUFAR</t>
  </si>
  <si>
    <t>BAIQ SAFIRA INDRIANI</t>
  </si>
  <si>
    <t>HILWA GELSA NOVA</t>
  </si>
  <si>
    <t>ABDUL AZIZ</t>
  </si>
  <si>
    <t>ADIANSYAH</t>
  </si>
  <si>
    <t>ANANG FITRIANA</t>
  </si>
  <si>
    <t>ANGGI SEPTIANI</t>
  </si>
  <si>
    <t>ANNURU MADYA LAKSO KESAPATI</t>
  </si>
  <si>
    <t>ANTAN PRADINGGA</t>
  </si>
  <si>
    <t>APIK PRAWANGSA</t>
  </si>
  <si>
    <t>APRIA CIKA PUSAKA</t>
  </si>
  <si>
    <t>APRILA BAGAS ADJIE PANGESTU</t>
  </si>
  <si>
    <t>ARSIKA ALMA DANI</t>
  </si>
  <si>
    <t>ASTRI HANDAYANI</t>
  </si>
  <si>
    <t>ATHAYA RANIA INSYIRA RAMLI</t>
  </si>
  <si>
    <t>AULIA ZAIFA PUTRI</t>
  </si>
  <si>
    <t>BAIQ NENSA AULIA SAPUTRI</t>
  </si>
  <si>
    <t>DENDA DWI DARASANDI</t>
  </si>
  <si>
    <t>DIDIG PRAMANA</t>
  </si>
  <si>
    <t>DIKA DARMAWAN</t>
  </si>
  <si>
    <t>DIMAS</t>
  </si>
  <si>
    <t>DINDA ULYA ASRO</t>
  </si>
  <si>
    <t>DIVA NABILA ANINDIYA</t>
  </si>
  <si>
    <t>DWI ZAHRA ANGGRIANI</t>
  </si>
  <si>
    <t>ELMA SURYANI</t>
  </si>
  <si>
    <t>ERIKA APRILIA PUTRI</t>
  </si>
  <si>
    <t>FADIYA</t>
  </si>
  <si>
    <t>FANANY SAPTIYADI</t>
  </si>
  <si>
    <t>FATU ANDRIANI</t>
  </si>
  <si>
    <t>HADIANSYAH</t>
  </si>
  <si>
    <t>HANIF YUSFIRAHMAN</t>
  </si>
  <si>
    <t>HELMY NAUFAL</t>
  </si>
  <si>
    <t>IBNU ABDUL QOIS</t>
  </si>
  <si>
    <t>IRAWATI INTAN ISKANDAR</t>
  </si>
  <si>
    <t>IRZI AHMAD FARIZAN</t>
  </si>
  <si>
    <t>JODI HARYADI</t>
  </si>
  <si>
    <t>JULKIFLI</t>
  </si>
  <si>
    <t>KHUSNUL KHATIMAH</t>
  </si>
  <si>
    <t>CAHYANI AULIA SALSABIL</t>
  </si>
  <si>
    <t>AZZAM FURQON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</si>
</sst>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1234582249</v>
      </c>
    </row>
    <row r="11" spans="1:4">
      <c r="A11">
        <v>2</v>
      </c>
      <c r="B11" s="3"/>
      <c r="C11" s="3"/>
      <c r="D11">
        <v>1234582249</v>
      </c>
    </row>
    <row r="12" spans="1:4">
      <c r="A12">
        <v>3</v>
      </c>
      <c r="B12" s="3"/>
      <c r="C12" s="3"/>
      <c r="D12">
        <v>1234582249</v>
      </c>
    </row>
    <row r="13" spans="1:4">
      <c r="A13">
        <v>4</v>
      </c>
      <c r="B13" s="3"/>
      <c r="C13" s="3"/>
      <c r="D13">
        <v>1234582249</v>
      </c>
    </row>
    <row r="14" spans="1:4">
      <c r="A14">
        <v>5</v>
      </c>
      <c r="B14" s="3"/>
      <c r="C14" s="3"/>
      <c r="D14">
        <v>1234582249</v>
      </c>
    </row>
    <row r="15" spans="1:4">
      <c r="A15">
        <v>6</v>
      </c>
      <c r="B15" s="3"/>
      <c r="C15" s="3"/>
      <c r="D15">
        <v>1234582249</v>
      </c>
    </row>
    <row r="16" spans="1:4">
      <c r="A16">
        <v>7</v>
      </c>
      <c r="B16" s="3"/>
      <c r="C16" s="3"/>
      <c r="D16">
        <v>1234582249</v>
      </c>
    </row>
    <row r="17" spans="1:4">
      <c r="A17">
        <v>8</v>
      </c>
      <c r="B17" s="3"/>
      <c r="C17" s="3"/>
      <c r="D17">
        <v>1234582249</v>
      </c>
    </row>
    <row r="18" spans="1:4">
      <c r="A18">
        <v>9</v>
      </c>
      <c r="B18" s="3"/>
      <c r="C18" s="3"/>
      <c r="D18">
        <v>1234582249</v>
      </c>
    </row>
    <row r="19" spans="1:4">
      <c r="A19">
        <v>10</v>
      </c>
      <c r="B19" s="3"/>
      <c r="C19" s="3"/>
      <c r="D19">
        <v>1234582249</v>
      </c>
    </row>
    <row r="20" spans="1:4">
      <c r="A20">
        <v>11</v>
      </c>
      <c r="B20" s="3"/>
      <c r="C20" s="3"/>
      <c r="D20">
        <v>1234582249</v>
      </c>
    </row>
    <row r="21" spans="1:4">
      <c r="A21">
        <v>12</v>
      </c>
      <c r="B21" s="3"/>
      <c r="C21" s="3"/>
      <c r="D21">
        <v>1234582249</v>
      </c>
    </row>
    <row r="22" spans="1:4">
      <c r="A22">
        <v>13</v>
      </c>
      <c r="B22" s="3"/>
      <c r="C22" s="3"/>
      <c r="D22">
        <v>1234582249</v>
      </c>
    </row>
    <row r="23" spans="1:4">
      <c r="A23">
        <v>14</v>
      </c>
      <c r="B23" s="3"/>
      <c r="C23" s="3"/>
      <c r="D23">
        <v>1234582249</v>
      </c>
    </row>
    <row r="24" spans="1:4">
      <c r="A24">
        <v>15</v>
      </c>
      <c r="B24" s="3"/>
      <c r="C24" s="3"/>
      <c r="D24">
        <v>1234582249</v>
      </c>
    </row>
    <row r="25" spans="1:4">
      <c r="A25">
        <v>16</v>
      </c>
      <c r="B25" s="3"/>
      <c r="C25" s="3"/>
      <c r="D25">
        <v>1234582249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1234582249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1234582249</v>
      </c>
    </row>
    <row r="12" spans="1:6">
      <c r="A12">
        <v>3</v>
      </c>
      <c r="B12" t="s">
        <v>64</v>
      </c>
      <c r="C12" s="9">
        <v>0.2</v>
      </c>
      <c r="D12" s="3"/>
      <c r="E12" s="3"/>
      <c r="F12">
        <v>1234582249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1234582249</v>
      </c>
    </row>
    <row r="14" spans="1:6">
      <c r="A14">
        <v>5</v>
      </c>
      <c r="B14" t="s">
        <v>66</v>
      </c>
      <c r="C14" s="9">
        <v>0.2</v>
      </c>
      <c r="D14" s="3"/>
      <c r="E14" s="3"/>
      <c r="F14">
        <v>1234582249</v>
      </c>
    </row>
    <row r="15" spans="1:6">
      <c r="A15">
        <v>6</v>
      </c>
      <c r="B15" t="s">
        <v>67</v>
      </c>
      <c r="C15" s="9">
        <v>0.2</v>
      </c>
      <c r="D15" s="3"/>
      <c r="E15" s="3"/>
      <c r="F15">
        <v>1234582249</v>
      </c>
    </row>
    <row r="16" spans="1:6">
      <c r="C16" s="6">
        <f>SUM(C10:C15)</f>
        <v>1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44"/>
  <sheetViews>
    <sheetView tabSelected="0" workbookViewId="0" showGridLines="true" showRowColHeaders="1">
      <selection activeCell="G4" sqref="G4:L44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68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153172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G5*'Komponen'!C10 + H5*'Komponen'!C11 + I5*'Komponen'!C12 + J5*'Komponen'!C13 + K5*'Komponen'!C14 + L5*'Komponen'!C15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>
        <v>20230610100001</v>
      </c>
      <c r="C6" t="s">
        <v>80</v>
      </c>
      <c r="D6">
        <v>154706</v>
      </c>
      <c r="E6" t="s">
        <v>1</v>
      </c>
      <c r="F6" t="s">
        <v>3</v>
      </c>
      <c r="G6" s="3">
        <v>77</v>
      </c>
      <c r="H6" s="3">
        <v>0</v>
      </c>
      <c r="I6" s="3">
        <v>77</v>
      </c>
      <c r="J6" s="3">
        <v>77</v>
      </c>
      <c r="K6" s="3">
        <v>77</v>
      </c>
      <c r="L6" s="3">
        <v>77</v>
      </c>
      <c r="M6">
        <f>G6*'Komponen'!C10 + H6*'Komponen'!C11 + I6*'Komponen'!C12 + J6*'Komponen'!C13 + K6*'Komponen'!C14 + L6*'Komponen'!C15</f>
        <v>77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A-</v>
      </c>
    </row>
    <row r="7" spans="1:14">
      <c r="A7">
        <v>3</v>
      </c>
      <c r="B7">
        <v>20230610100002</v>
      </c>
      <c r="C7" t="s">
        <v>81</v>
      </c>
      <c r="D7">
        <v>155053</v>
      </c>
      <c r="E7" t="s">
        <v>1</v>
      </c>
      <c r="F7" t="s">
        <v>3</v>
      </c>
      <c r="G7" s="3">
        <v>65</v>
      </c>
      <c r="H7" s="3">
        <v>0</v>
      </c>
      <c r="I7" s="3">
        <v>65</v>
      </c>
      <c r="J7" s="3">
        <v>65</v>
      </c>
      <c r="K7" s="3">
        <v>65</v>
      </c>
      <c r="L7" s="3">
        <v>65</v>
      </c>
      <c r="M7">
        <f>G7*'Komponen'!C10 + H7*'Komponen'!C11 + I7*'Komponen'!C12 + J7*'Komponen'!C13 + K7*'Komponen'!C14 + L7*'Komponen'!C15</f>
        <v>65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B</v>
      </c>
    </row>
    <row r="8" spans="1:14">
      <c r="A8">
        <v>4</v>
      </c>
      <c r="B8">
        <v>20230610100004</v>
      </c>
      <c r="C8" t="s">
        <v>82</v>
      </c>
      <c r="D8">
        <v>155473</v>
      </c>
      <c r="E8" t="s">
        <v>1</v>
      </c>
      <c r="F8" t="s">
        <v>3</v>
      </c>
      <c r="G8" s="3">
        <v>64</v>
      </c>
      <c r="H8" s="3">
        <v>0</v>
      </c>
      <c r="I8" s="3">
        <v>64</v>
      </c>
      <c r="J8" s="3">
        <v>64</v>
      </c>
      <c r="K8" s="3">
        <v>64</v>
      </c>
      <c r="L8" s="3">
        <v>64</v>
      </c>
      <c r="M8">
        <f>G8*'Komponen'!C10 + H8*'Komponen'!C11 + I8*'Komponen'!C12 + J8*'Komponen'!C13 + K8*'Komponen'!C14 + L8*'Komponen'!C15</f>
        <v>64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B-</v>
      </c>
    </row>
    <row r="9" spans="1:14">
      <c r="A9">
        <v>5</v>
      </c>
      <c r="B9">
        <v>20230610100007</v>
      </c>
      <c r="C9" t="s">
        <v>83</v>
      </c>
      <c r="D9">
        <v>155157</v>
      </c>
      <c r="E9" t="s">
        <v>1</v>
      </c>
      <c r="F9" t="s">
        <v>3</v>
      </c>
      <c r="G9" s="3">
        <v>73</v>
      </c>
      <c r="H9" s="3">
        <v>0</v>
      </c>
      <c r="I9" s="3">
        <v>73</v>
      </c>
      <c r="J9" s="3">
        <v>73</v>
      </c>
      <c r="K9" s="3">
        <v>73</v>
      </c>
      <c r="L9" s="3">
        <v>73</v>
      </c>
      <c r="M9">
        <f>G9*'Komponen'!C10 + H9*'Komponen'!C11 + I9*'Komponen'!C12 + J9*'Komponen'!C13 + K9*'Komponen'!C14 + L9*'Komponen'!C15</f>
        <v>73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B+</v>
      </c>
    </row>
    <row r="10" spans="1:14">
      <c r="A10">
        <v>6</v>
      </c>
      <c r="B10">
        <v>20230610100008</v>
      </c>
      <c r="C10" t="s">
        <v>84</v>
      </c>
      <c r="D10">
        <v>155542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G10*'Komponen'!C10 + H10*'Komponen'!C11 + I10*'Komponen'!C12 + J10*'Komponen'!C13 + K10*'Komponen'!C14 + L10*'Komponen'!C15</f>
        <v>75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A-</v>
      </c>
    </row>
    <row r="11" spans="1:14">
      <c r="A11">
        <v>7</v>
      </c>
      <c r="B11">
        <v>20230610100010</v>
      </c>
      <c r="C11" t="s">
        <v>85</v>
      </c>
      <c r="D11">
        <v>156781</v>
      </c>
      <c r="E11" t="s">
        <v>1</v>
      </c>
      <c r="F11" t="s">
        <v>3</v>
      </c>
      <c r="G11" s="3">
        <v>60</v>
      </c>
      <c r="H11" s="3">
        <v>0</v>
      </c>
      <c r="I11" s="3">
        <v>60</v>
      </c>
      <c r="J11" s="3">
        <v>60</v>
      </c>
      <c r="K11" s="3">
        <v>60</v>
      </c>
      <c r="L11" s="3">
        <v>60</v>
      </c>
      <c r="M11">
        <f>G11*'Komponen'!C10 + H11*'Komponen'!C11 + I11*'Komponen'!C12 + J11*'Komponen'!C13 + K11*'Komponen'!C14 + L11*'Komponen'!C15</f>
        <v>60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B-</v>
      </c>
    </row>
    <row r="12" spans="1:14">
      <c r="A12">
        <v>8</v>
      </c>
      <c r="B12">
        <v>20230610100012</v>
      </c>
      <c r="C12" t="s">
        <v>86</v>
      </c>
      <c r="D12">
        <v>155091</v>
      </c>
      <c r="E12" t="s">
        <v>1</v>
      </c>
      <c r="F12" t="s">
        <v>3</v>
      </c>
      <c r="G12" s="3">
        <v>68</v>
      </c>
      <c r="H12" s="3">
        <v>0</v>
      </c>
      <c r="I12" s="3">
        <v>68</v>
      </c>
      <c r="J12" s="3">
        <v>68</v>
      </c>
      <c r="K12" s="3">
        <v>68</v>
      </c>
      <c r="L12" s="3">
        <v>68</v>
      </c>
      <c r="M12">
        <f>G12*'Komponen'!C10 + H12*'Komponen'!C11 + I12*'Komponen'!C12 + J12*'Komponen'!C13 + K12*'Komponen'!C14 + L12*'Komponen'!C15</f>
        <v>68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B</v>
      </c>
    </row>
    <row r="13" spans="1:14">
      <c r="A13">
        <v>9</v>
      </c>
      <c r="B13">
        <v>20230610100013</v>
      </c>
      <c r="C13" t="s">
        <v>87</v>
      </c>
      <c r="D13">
        <v>155367</v>
      </c>
      <c r="E13" t="s">
        <v>1</v>
      </c>
      <c r="F13" t="s">
        <v>3</v>
      </c>
      <c r="G13" s="3">
        <v>64</v>
      </c>
      <c r="H13" s="3">
        <v>0</v>
      </c>
      <c r="I13" s="3">
        <v>64</v>
      </c>
      <c r="J13" s="3">
        <v>64</v>
      </c>
      <c r="K13" s="3">
        <v>64</v>
      </c>
      <c r="L13" s="3">
        <v>64</v>
      </c>
      <c r="M13">
        <f>G13*'Komponen'!C10 + H13*'Komponen'!C11 + I13*'Komponen'!C12 + J13*'Komponen'!C13 + K13*'Komponen'!C14 + L13*'Komponen'!C15</f>
        <v>64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B-</v>
      </c>
    </row>
    <row r="14" spans="1:14">
      <c r="A14">
        <v>10</v>
      </c>
      <c r="B14">
        <v>20230610100014</v>
      </c>
      <c r="C14" t="s">
        <v>88</v>
      </c>
      <c r="D14">
        <v>155744</v>
      </c>
      <c r="E14" t="s">
        <v>1</v>
      </c>
      <c r="F14" t="s">
        <v>3</v>
      </c>
      <c r="G14" s="3">
        <v>65</v>
      </c>
      <c r="H14" s="3">
        <v>0</v>
      </c>
      <c r="I14" s="3">
        <v>65</v>
      </c>
      <c r="J14" s="3">
        <v>65</v>
      </c>
      <c r="K14" s="3">
        <v>65</v>
      </c>
      <c r="L14" s="3">
        <v>65</v>
      </c>
      <c r="M14">
        <f>G14*'Komponen'!C10 + H14*'Komponen'!C11 + I14*'Komponen'!C12 + J14*'Komponen'!C13 + K14*'Komponen'!C14 + L14*'Komponen'!C15</f>
        <v>65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B</v>
      </c>
    </row>
    <row r="15" spans="1:14">
      <c r="A15">
        <v>11</v>
      </c>
      <c r="B15">
        <v>20230610100015</v>
      </c>
      <c r="C15" t="s">
        <v>89</v>
      </c>
      <c r="D15">
        <v>151743</v>
      </c>
      <c r="E15" t="s">
        <v>1</v>
      </c>
      <c r="F15" t="s">
        <v>3</v>
      </c>
      <c r="G15" s="3">
        <v>54</v>
      </c>
      <c r="H15" s="3">
        <v>0</v>
      </c>
      <c r="I15" s="3">
        <v>54</v>
      </c>
      <c r="J15" s="3">
        <v>54</v>
      </c>
      <c r="K15" s="3">
        <v>54</v>
      </c>
      <c r="L15" s="3">
        <v>54</v>
      </c>
      <c r="M15">
        <f>G15*'Komponen'!C10 + H15*'Komponen'!C11 + I15*'Komponen'!C12 + J15*'Komponen'!C13 + K15*'Komponen'!C14 + L15*'Komponen'!C15</f>
        <v>54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C</v>
      </c>
    </row>
    <row r="16" spans="1:14">
      <c r="A16">
        <v>12</v>
      </c>
      <c r="B16">
        <v>20230610100016</v>
      </c>
      <c r="C16" t="s">
        <v>90</v>
      </c>
      <c r="D16">
        <v>155305</v>
      </c>
      <c r="E16" t="s">
        <v>1</v>
      </c>
      <c r="F16" t="s">
        <v>3</v>
      </c>
      <c r="G16" s="3">
        <v>64</v>
      </c>
      <c r="H16" s="3">
        <v>0</v>
      </c>
      <c r="I16" s="3">
        <v>64</v>
      </c>
      <c r="J16" s="3">
        <v>64</v>
      </c>
      <c r="K16" s="3">
        <v>64</v>
      </c>
      <c r="L16" s="3">
        <v>64</v>
      </c>
      <c r="M16">
        <f>G16*'Komponen'!C10 + H16*'Komponen'!C11 + I16*'Komponen'!C12 + J16*'Komponen'!C13 + K16*'Komponen'!C14 + L16*'Komponen'!C15</f>
        <v>64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B-</v>
      </c>
    </row>
    <row r="17" spans="1:14">
      <c r="A17">
        <v>13</v>
      </c>
      <c r="B17">
        <v>20230610100017</v>
      </c>
      <c r="C17" t="s">
        <v>91</v>
      </c>
      <c r="D17">
        <v>154149</v>
      </c>
      <c r="E17" t="s">
        <v>1</v>
      </c>
      <c r="F17" t="s">
        <v>3</v>
      </c>
      <c r="G17" s="3">
        <v>73</v>
      </c>
      <c r="H17" s="3">
        <v>0</v>
      </c>
      <c r="I17" s="3">
        <v>73</v>
      </c>
      <c r="J17" s="3">
        <v>73</v>
      </c>
      <c r="K17" s="3">
        <v>73</v>
      </c>
      <c r="L17" s="3">
        <v>73</v>
      </c>
      <c r="M17">
        <f>G17*'Komponen'!C10 + H17*'Komponen'!C11 + I17*'Komponen'!C12 + J17*'Komponen'!C13 + K17*'Komponen'!C14 + L17*'Komponen'!C15</f>
        <v>73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B+</v>
      </c>
    </row>
    <row r="18" spans="1:14">
      <c r="A18">
        <v>14</v>
      </c>
      <c r="B18">
        <v>20230610100018</v>
      </c>
      <c r="C18" t="s">
        <v>92</v>
      </c>
      <c r="D18">
        <v>154590</v>
      </c>
      <c r="E18" t="s">
        <v>1</v>
      </c>
      <c r="F18" t="s">
        <v>3</v>
      </c>
      <c r="G18" s="3">
        <v>74</v>
      </c>
      <c r="H18" s="3">
        <v>0</v>
      </c>
      <c r="I18" s="3">
        <v>74</v>
      </c>
      <c r="J18" s="3">
        <v>74</v>
      </c>
      <c r="K18" s="3">
        <v>74</v>
      </c>
      <c r="L18" s="3">
        <v>74</v>
      </c>
      <c r="M18">
        <f>G18*'Komponen'!C10 + H18*'Komponen'!C11 + I18*'Komponen'!C12 + J18*'Komponen'!C13 + K18*'Komponen'!C14 + L18*'Komponen'!C15</f>
        <v>74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B+</v>
      </c>
    </row>
    <row r="19" spans="1:14">
      <c r="A19">
        <v>15</v>
      </c>
      <c r="B19">
        <v>20230610100019</v>
      </c>
      <c r="C19" t="s">
        <v>93</v>
      </c>
      <c r="D19">
        <v>154144</v>
      </c>
      <c r="E19" t="s">
        <v>1</v>
      </c>
      <c r="F19" t="s">
        <v>3</v>
      </c>
      <c r="G19" s="3">
        <v>74</v>
      </c>
      <c r="H19" s="3">
        <v>0</v>
      </c>
      <c r="I19" s="3">
        <v>74</v>
      </c>
      <c r="J19" s="3">
        <v>74</v>
      </c>
      <c r="K19" s="3">
        <v>74</v>
      </c>
      <c r="L19" s="3">
        <v>74</v>
      </c>
      <c r="M19">
        <f>G19*'Komponen'!C10 + H19*'Komponen'!C11 + I19*'Komponen'!C12 + J19*'Komponen'!C13 + K19*'Komponen'!C14 + L19*'Komponen'!C15</f>
        <v>74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B+</v>
      </c>
    </row>
    <row r="20" spans="1:14">
      <c r="A20">
        <v>16</v>
      </c>
      <c r="B20">
        <v>20230610100020</v>
      </c>
      <c r="C20" t="s">
        <v>94</v>
      </c>
      <c r="D20">
        <v>154145</v>
      </c>
      <c r="E20" t="s">
        <v>1</v>
      </c>
      <c r="F20" t="s">
        <v>3</v>
      </c>
      <c r="G20" s="3">
        <v>74</v>
      </c>
      <c r="H20" s="3">
        <v>0</v>
      </c>
      <c r="I20" s="3">
        <v>74</v>
      </c>
      <c r="J20" s="3">
        <v>74</v>
      </c>
      <c r="K20" s="3">
        <v>74</v>
      </c>
      <c r="L20" s="3">
        <v>74</v>
      </c>
      <c r="M20">
        <f>G20*'Komponen'!C10 + H20*'Komponen'!C11 + I20*'Komponen'!C12 + J20*'Komponen'!C13 + K20*'Komponen'!C14 + L20*'Komponen'!C15</f>
        <v>74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B+</v>
      </c>
    </row>
    <row r="21" spans="1:14">
      <c r="A21">
        <v>17</v>
      </c>
      <c r="B21">
        <v>20230610100023</v>
      </c>
      <c r="C21" t="s">
        <v>95</v>
      </c>
      <c r="D21">
        <v>154146</v>
      </c>
      <c r="E21" t="s">
        <v>1</v>
      </c>
      <c r="F21" t="s">
        <v>3</v>
      </c>
      <c r="G21" s="3">
        <v>75</v>
      </c>
      <c r="H21" s="3">
        <v>0</v>
      </c>
      <c r="I21" s="3">
        <v>75</v>
      </c>
      <c r="J21" s="3">
        <v>75</v>
      </c>
      <c r="K21" s="3">
        <v>75</v>
      </c>
      <c r="L21" s="3">
        <v>75</v>
      </c>
      <c r="M21">
        <f>G21*'Komponen'!C10 + H21*'Komponen'!C11 + I21*'Komponen'!C12 + J21*'Komponen'!C13 + K21*'Komponen'!C14 + L21*'Komponen'!C15</f>
        <v>75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A-</v>
      </c>
    </row>
    <row r="22" spans="1:14">
      <c r="A22">
        <v>18</v>
      </c>
      <c r="B22">
        <v>20230610100026</v>
      </c>
      <c r="C22" t="s">
        <v>96</v>
      </c>
      <c r="D22">
        <v>154764</v>
      </c>
      <c r="E22" t="s">
        <v>1</v>
      </c>
      <c r="F22" t="s">
        <v>3</v>
      </c>
      <c r="G22" s="3">
        <v>76</v>
      </c>
      <c r="H22" s="3">
        <v>0</v>
      </c>
      <c r="I22" s="3">
        <v>76</v>
      </c>
      <c r="J22" s="3">
        <v>76</v>
      </c>
      <c r="K22" s="3">
        <v>76</v>
      </c>
      <c r="L22" s="3">
        <v>76</v>
      </c>
      <c r="M22">
        <f>G22*'Komponen'!C10 + H22*'Komponen'!C11 + I22*'Komponen'!C12 + J22*'Komponen'!C13 + K22*'Komponen'!C14 + L22*'Komponen'!C15</f>
        <v>76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A-</v>
      </c>
    </row>
    <row r="23" spans="1:14">
      <c r="A23">
        <v>19</v>
      </c>
      <c r="B23">
        <v>20230610100028</v>
      </c>
      <c r="C23" t="s">
        <v>97</v>
      </c>
      <c r="D23">
        <v>154636</v>
      </c>
      <c r="E23" t="s">
        <v>1</v>
      </c>
      <c r="F23" t="s">
        <v>3</v>
      </c>
      <c r="G23" s="3">
        <v>74</v>
      </c>
      <c r="H23" s="3">
        <v>0</v>
      </c>
      <c r="I23" s="3">
        <v>74</v>
      </c>
      <c r="J23" s="3">
        <v>74</v>
      </c>
      <c r="K23" s="3">
        <v>74</v>
      </c>
      <c r="L23" s="3">
        <v>74</v>
      </c>
      <c r="M23">
        <f>G23*'Komponen'!C10 + H23*'Komponen'!C11 + I23*'Komponen'!C12 + J23*'Komponen'!C13 + K23*'Komponen'!C14 + L23*'Komponen'!C15</f>
        <v>74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B+</v>
      </c>
    </row>
    <row r="24" spans="1:14">
      <c r="A24">
        <v>20</v>
      </c>
      <c r="B24">
        <v>20230610100029</v>
      </c>
      <c r="C24" t="s">
        <v>98</v>
      </c>
      <c r="D24">
        <v>154619</v>
      </c>
      <c r="E24" t="s">
        <v>1</v>
      </c>
      <c r="F24" t="s">
        <v>3</v>
      </c>
      <c r="G24" s="3">
        <v>78</v>
      </c>
      <c r="H24" s="3">
        <v>0</v>
      </c>
      <c r="I24" s="3">
        <v>78</v>
      </c>
      <c r="J24" s="3">
        <v>78</v>
      </c>
      <c r="K24" s="3">
        <v>78</v>
      </c>
      <c r="L24" s="3">
        <v>78</v>
      </c>
      <c r="M24">
        <f>G24*'Komponen'!C10 + H24*'Komponen'!C11 + I24*'Komponen'!C12 + J24*'Komponen'!C13 + K24*'Komponen'!C14 + L24*'Komponen'!C15</f>
        <v>78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A-</v>
      </c>
    </row>
    <row r="25" spans="1:14">
      <c r="A25">
        <v>21</v>
      </c>
      <c r="B25">
        <v>20230610100030</v>
      </c>
      <c r="C25" t="s">
        <v>99</v>
      </c>
      <c r="D25">
        <v>154626</v>
      </c>
      <c r="E25" t="s">
        <v>1</v>
      </c>
      <c r="F25" t="s">
        <v>3</v>
      </c>
      <c r="G25" s="3">
        <v>65</v>
      </c>
      <c r="H25" s="3">
        <v>0</v>
      </c>
      <c r="I25" s="3">
        <v>65</v>
      </c>
      <c r="J25" s="3">
        <v>65</v>
      </c>
      <c r="K25" s="3">
        <v>65</v>
      </c>
      <c r="L25" s="3">
        <v>65</v>
      </c>
      <c r="M25">
        <f>G25*'Komponen'!C10 + H25*'Komponen'!C11 + I25*'Komponen'!C12 + J25*'Komponen'!C13 + K25*'Komponen'!C14 + L25*'Komponen'!C15</f>
        <v>65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B</v>
      </c>
    </row>
    <row r="26" spans="1:14">
      <c r="A26">
        <v>22</v>
      </c>
      <c r="B26">
        <v>20230610100031</v>
      </c>
      <c r="C26" t="s">
        <v>100</v>
      </c>
      <c r="D26">
        <v>152688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G26*'Komponen'!C10 + H26*'Komponen'!C11 + I26*'Komponen'!C12 + J26*'Komponen'!C13 + K26*'Komponen'!C14 + L26*'Komponen'!C15</f>
        <v>75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A-</v>
      </c>
    </row>
    <row r="27" spans="1:14">
      <c r="A27">
        <v>23</v>
      </c>
      <c r="B27">
        <v>20230610100032</v>
      </c>
      <c r="C27" t="s">
        <v>101</v>
      </c>
      <c r="D27">
        <v>155384</v>
      </c>
      <c r="E27" t="s">
        <v>1</v>
      </c>
      <c r="F27" t="s">
        <v>3</v>
      </c>
      <c r="G27" s="3">
        <v>74</v>
      </c>
      <c r="H27" s="3">
        <v>0</v>
      </c>
      <c r="I27" s="3">
        <v>74</v>
      </c>
      <c r="J27" s="3">
        <v>74</v>
      </c>
      <c r="K27" s="3">
        <v>74</v>
      </c>
      <c r="L27" s="3">
        <v>74</v>
      </c>
      <c r="M27">
        <f>G27*'Komponen'!C10 + H27*'Komponen'!C11 + I27*'Komponen'!C12 + J27*'Komponen'!C13 + K27*'Komponen'!C14 + L27*'Komponen'!C15</f>
        <v>74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B+</v>
      </c>
    </row>
    <row r="28" spans="1:14">
      <c r="A28">
        <v>24</v>
      </c>
      <c r="B28">
        <v>20230610100033</v>
      </c>
      <c r="C28" t="s">
        <v>102</v>
      </c>
      <c r="D28">
        <v>156238</v>
      </c>
      <c r="E28" t="s">
        <v>1</v>
      </c>
      <c r="F28" t="s">
        <v>3</v>
      </c>
      <c r="G28" s="3">
        <v>65</v>
      </c>
      <c r="H28" s="3">
        <v>0</v>
      </c>
      <c r="I28" s="3">
        <v>65</v>
      </c>
      <c r="J28" s="3">
        <v>65</v>
      </c>
      <c r="K28" s="3">
        <v>65</v>
      </c>
      <c r="L28" s="3">
        <v>65</v>
      </c>
      <c r="M28">
        <f>G28*'Komponen'!C10 + H28*'Komponen'!C11 + I28*'Komponen'!C12 + J28*'Komponen'!C13 + K28*'Komponen'!C14 + L28*'Komponen'!C15</f>
        <v>65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B</v>
      </c>
    </row>
    <row r="29" spans="1:14">
      <c r="A29">
        <v>25</v>
      </c>
      <c r="B29">
        <v>20230610100034</v>
      </c>
      <c r="C29" t="s">
        <v>103</v>
      </c>
      <c r="D29">
        <v>155352</v>
      </c>
      <c r="E29" t="s">
        <v>1</v>
      </c>
      <c r="F29" t="s">
        <v>3</v>
      </c>
      <c r="G29" s="3">
        <v>72</v>
      </c>
      <c r="H29" s="3">
        <v>0</v>
      </c>
      <c r="I29" s="3">
        <v>72</v>
      </c>
      <c r="J29" s="3">
        <v>72</v>
      </c>
      <c r="K29" s="3">
        <v>72</v>
      </c>
      <c r="L29" s="3">
        <v>72</v>
      </c>
      <c r="M29">
        <f>G29*'Komponen'!C10 + H29*'Komponen'!C11 + I29*'Komponen'!C12 + J29*'Komponen'!C13 + K29*'Komponen'!C14 + L29*'Komponen'!C15</f>
        <v>72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B+</v>
      </c>
    </row>
    <row r="30" spans="1:14">
      <c r="A30">
        <v>26</v>
      </c>
      <c r="B30">
        <v>20230610100035</v>
      </c>
      <c r="C30" t="s">
        <v>104</v>
      </c>
      <c r="D30">
        <v>154936</v>
      </c>
      <c r="E30" t="s">
        <v>1</v>
      </c>
      <c r="F30" t="s">
        <v>3</v>
      </c>
      <c r="G30" s="3">
        <v>74</v>
      </c>
      <c r="H30" s="3">
        <v>0</v>
      </c>
      <c r="I30" s="3">
        <v>74</v>
      </c>
      <c r="J30" s="3">
        <v>74</v>
      </c>
      <c r="K30" s="3">
        <v>74</v>
      </c>
      <c r="L30" s="3">
        <v>74</v>
      </c>
      <c r="M30">
        <f>G30*'Komponen'!C10 + H30*'Komponen'!C11 + I30*'Komponen'!C12 + J30*'Komponen'!C13 + K30*'Komponen'!C14 + L30*'Komponen'!C15</f>
        <v>74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B+</v>
      </c>
    </row>
    <row r="31" spans="1:14">
      <c r="A31">
        <v>27</v>
      </c>
      <c r="B31">
        <v>20230610100036</v>
      </c>
      <c r="C31" t="s">
        <v>105</v>
      </c>
      <c r="D31">
        <v>155052</v>
      </c>
      <c r="E31" t="s">
        <v>1</v>
      </c>
      <c r="F31" t="s">
        <v>3</v>
      </c>
      <c r="G31" s="3">
        <v>68</v>
      </c>
      <c r="H31" s="3">
        <v>0</v>
      </c>
      <c r="I31" s="3">
        <v>68</v>
      </c>
      <c r="J31" s="3">
        <v>68</v>
      </c>
      <c r="K31" s="3">
        <v>68</v>
      </c>
      <c r="L31" s="3">
        <v>68</v>
      </c>
      <c r="M31">
        <f>G31*'Komponen'!C10 + H31*'Komponen'!C11 + I31*'Komponen'!C12 + J31*'Komponen'!C13 + K31*'Komponen'!C14 + L31*'Komponen'!C15</f>
        <v>68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B</v>
      </c>
    </row>
    <row r="32" spans="1:14">
      <c r="A32">
        <v>28</v>
      </c>
      <c r="B32">
        <v>20230610100037</v>
      </c>
      <c r="C32" t="s">
        <v>106</v>
      </c>
      <c r="D32">
        <v>155263</v>
      </c>
      <c r="E32" t="s">
        <v>1</v>
      </c>
      <c r="F32" t="s">
        <v>3</v>
      </c>
      <c r="G32" s="3">
        <v>74</v>
      </c>
      <c r="H32" s="3">
        <v>0</v>
      </c>
      <c r="I32" s="3">
        <v>74</v>
      </c>
      <c r="J32" s="3">
        <v>74</v>
      </c>
      <c r="K32" s="3">
        <v>74</v>
      </c>
      <c r="L32" s="3">
        <v>74</v>
      </c>
      <c r="M32">
        <f>G32*'Komponen'!C10 + H32*'Komponen'!C11 + I32*'Komponen'!C12 + J32*'Komponen'!C13 + K32*'Komponen'!C14 + L32*'Komponen'!C15</f>
        <v>74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B+</v>
      </c>
    </row>
    <row r="33" spans="1:14">
      <c r="A33">
        <v>29</v>
      </c>
      <c r="B33">
        <v>20230610100038</v>
      </c>
      <c r="C33" t="s">
        <v>107</v>
      </c>
      <c r="D33">
        <v>155717</v>
      </c>
      <c r="E33" t="s">
        <v>1</v>
      </c>
      <c r="F33" t="s">
        <v>3</v>
      </c>
      <c r="G33" s="3">
        <v>75</v>
      </c>
      <c r="H33" s="3">
        <v>0</v>
      </c>
      <c r="I33" s="3">
        <v>75</v>
      </c>
      <c r="J33" s="3">
        <v>75</v>
      </c>
      <c r="K33" s="3">
        <v>75</v>
      </c>
      <c r="L33" s="3">
        <v>75</v>
      </c>
      <c r="M33">
        <f>G33*'Komponen'!C10 + H33*'Komponen'!C11 + I33*'Komponen'!C12 + J33*'Komponen'!C13 + K33*'Komponen'!C14 + L33*'Komponen'!C15</f>
        <v>75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IF(M33&lt;=100.00, "A")))))))))))</f>
        <v>A-</v>
      </c>
    </row>
    <row r="34" spans="1:14">
      <c r="A34">
        <v>30</v>
      </c>
      <c r="B34">
        <v>20230610100041</v>
      </c>
      <c r="C34" t="s">
        <v>108</v>
      </c>
      <c r="D34">
        <v>152990</v>
      </c>
      <c r="E34" t="s">
        <v>1</v>
      </c>
      <c r="F34" t="s">
        <v>3</v>
      </c>
      <c r="G34" s="3">
        <v>74</v>
      </c>
      <c r="H34" s="3">
        <v>0</v>
      </c>
      <c r="I34" s="3">
        <v>74</v>
      </c>
      <c r="J34" s="3">
        <v>74</v>
      </c>
      <c r="K34" s="3">
        <v>74</v>
      </c>
      <c r="L34" s="3">
        <v>74</v>
      </c>
      <c r="M34">
        <f>G34*'Komponen'!C10 + H34*'Komponen'!C11 + I34*'Komponen'!C12 + J34*'Komponen'!C13 + K34*'Komponen'!C14 + L34*'Komponen'!C15</f>
        <v>74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IF(M34&lt;=100.00, "A")))))))))))</f>
        <v>B+</v>
      </c>
    </row>
    <row r="35" spans="1:14">
      <c r="A35">
        <v>31</v>
      </c>
      <c r="B35">
        <v>20230610100042</v>
      </c>
      <c r="C35" t="s">
        <v>109</v>
      </c>
      <c r="D35">
        <v>154158</v>
      </c>
      <c r="E35" t="s">
        <v>1</v>
      </c>
      <c r="F35" t="s">
        <v>3</v>
      </c>
      <c r="G35" s="3">
        <v>73</v>
      </c>
      <c r="H35" s="3">
        <v>0</v>
      </c>
      <c r="I35" s="3">
        <v>73</v>
      </c>
      <c r="J35" s="3">
        <v>73</v>
      </c>
      <c r="K35" s="3">
        <v>73</v>
      </c>
      <c r="L35" s="3">
        <v>73</v>
      </c>
      <c r="M35">
        <f>G35*'Komponen'!C10 + H35*'Komponen'!C11 + I35*'Komponen'!C12 + J35*'Komponen'!C13 + K35*'Komponen'!C14 + L35*'Komponen'!C15</f>
        <v>73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IF(M35&lt;=100.00, "A")))))))))))</f>
        <v>B+</v>
      </c>
    </row>
    <row r="36" spans="1:14">
      <c r="A36">
        <v>32</v>
      </c>
      <c r="B36">
        <v>20230610100043</v>
      </c>
      <c r="C36" t="s">
        <v>110</v>
      </c>
      <c r="D36">
        <v>156024</v>
      </c>
      <c r="E36" t="s">
        <v>1</v>
      </c>
      <c r="F36" t="s">
        <v>3</v>
      </c>
      <c r="G36" s="3">
        <v>64</v>
      </c>
      <c r="H36" s="3">
        <v>0</v>
      </c>
      <c r="I36" s="3">
        <v>64</v>
      </c>
      <c r="J36" s="3">
        <v>64</v>
      </c>
      <c r="K36" s="3">
        <v>64</v>
      </c>
      <c r="L36" s="3">
        <v>64</v>
      </c>
      <c r="M36">
        <f>G36*'Komponen'!C10 + H36*'Komponen'!C11 + I36*'Komponen'!C12 + J36*'Komponen'!C13 + K36*'Komponen'!C14 + L36*'Komponen'!C15</f>
        <v>64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IF(M36&lt;=100.00, "A")))))))))))</f>
        <v>B-</v>
      </c>
    </row>
    <row r="37" spans="1:14">
      <c r="A37">
        <v>33</v>
      </c>
      <c r="B37">
        <v>20230610100045</v>
      </c>
      <c r="C37" t="s">
        <v>111</v>
      </c>
      <c r="D37">
        <v>155505</v>
      </c>
      <c r="E37" t="s">
        <v>1</v>
      </c>
      <c r="F37" t="s">
        <v>3</v>
      </c>
      <c r="G37" s="3">
        <v>74</v>
      </c>
      <c r="H37" s="3">
        <v>0</v>
      </c>
      <c r="I37" s="3">
        <v>74</v>
      </c>
      <c r="J37" s="3">
        <v>74</v>
      </c>
      <c r="K37" s="3">
        <v>74</v>
      </c>
      <c r="L37" s="3">
        <v>74</v>
      </c>
      <c r="M37">
        <f>G37*'Komponen'!C10 + H37*'Komponen'!C11 + I37*'Komponen'!C12 + J37*'Komponen'!C13 + K37*'Komponen'!C14 + L37*'Komponen'!C15</f>
        <v>74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IF(M37&lt;=100.00, "A")))))))))))</f>
        <v>B+</v>
      </c>
    </row>
    <row r="38" spans="1:14">
      <c r="A38">
        <v>34</v>
      </c>
      <c r="B38">
        <v>20230610100048</v>
      </c>
      <c r="C38" t="s">
        <v>112</v>
      </c>
      <c r="D38">
        <v>154554</v>
      </c>
      <c r="E38" t="s">
        <v>1</v>
      </c>
      <c r="F38" t="s">
        <v>3</v>
      </c>
      <c r="G38" s="3">
        <v>75</v>
      </c>
      <c r="H38" s="3">
        <v>0</v>
      </c>
      <c r="I38" s="3">
        <v>75</v>
      </c>
      <c r="J38" s="3">
        <v>75</v>
      </c>
      <c r="K38" s="3">
        <v>75</v>
      </c>
      <c r="L38" s="3">
        <v>75</v>
      </c>
      <c r="M38">
        <f>G38*'Komponen'!C10 + H38*'Komponen'!C11 + I38*'Komponen'!C12 + J38*'Komponen'!C13 + K38*'Komponen'!C14 + L38*'Komponen'!C15</f>
        <v>75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IF(M38&lt;=100.00, "A")))))))))))</f>
        <v>A-</v>
      </c>
    </row>
    <row r="39" spans="1:14">
      <c r="A39">
        <v>35</v>
      </c>
      <c r="B39">
        <v>20230610100049</v>
      </c>
      <c r="C39" t="s">
        <v>113</v>
      </c>
      <c r="D39">
        <v>152653</v>
      </c>
      <c r="E39" t="s">
        <v>1</v>
      </c>
      <c r="F39" t="s">
        <v>3</v>
      </c>
      <c r="G39" s="3">
        <v>74</v>
      </c>
      <c r="H39" s="3">
        <v>0</v>
      </c>
      <c r="I39" s="3">
        <v>74</v>
      </c>
      <c r="J39" s="3">
        <v>74</v>
      </c>
      <c r="K39" s="3">
        <v>74</v>
      </c>
      <c r="L39" s="3">
        <v>74</v>
      </c>
      <c r="M39">
        <f>G39*'Komponen'!C10 + H39*'Komponen'!C11 + I39*'Komponen'!C12 + J39*'Komponen'!C13 + K39*'Komponen'!C14 + L39*'Komponen'!C15</f>
        <v>74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IF(M39&lt;=100.00, "A")))))))))))</f>
        <v>B+</v>
      </c>
    </row>
    <row r="40" spans="1:14">
      <c r="A40">
        <v>36</v>
      </c>
      <c r="B40">
        <v>20230610100050</v>
      </c>
      <c r="C40" t="s">
        <v>114</v>
      </c>
      <c r="D40">
        <v>152757</v>
      </c>
      <c r="E40" t="s">
        <v>1</v>
      </c>
      <c r="F40" t="s">
        <v>3</v>
      </c>
      <c r="G40" s="3">
        <v>79</v>
      </c>
      <c r="H40" s="3">
        <v>0</v>
      </c>
      <c r="I40" s="3">
        <v>79</v>
      </c>
      <c r="J40" s="3">
        <v>79</v>
      </c>
      <c r="K40" s="3">
        <v>79</v>
      </c>
      <c r="L40" s="3">
        <v>79</v>
      </c>
      <c r="M40">
        <f>G40*'Komponen'!C10 + H40*'Komponen'!C11 + I40*'Komponen'!C12 + J40*'Komponen'!C13 + K40*'Komponen'!C14 + L40*'Komponen'!C15</f>
        <v>79</v>
      </c>
      <c r="N40" t="str">
        <f>IF(AND(ISBLANK(G40), ISBLANK(H40), ISBLANK(I40), ISBLANK(J40), ISBLANK(K40), ISBLANK(L40)), "T", IF(M40&lt;=0.99, "T", IF(M40&lt;=24.99, "E", IF(M40&lt;=49.99, "D", IF(M40&lt;=54.99, "C", IF(M40&lt;=59.99, "C+", IF(M40&lt;=64.99, "B-", IF(M40&lt;=69.99, "B", IF(M40&lt;=74.99, "B+", IF(M40&lt;=79.99, "A-", IF(M40&lt;=100.00, "A")))))))))))</f>
        <v>A-</v>
      </c>
    </row>
    <row r="41" spans="1:14">
      <c r="A41">
        <v>37</v>
      </c>
      <c r="B41">
        <v>20230610100051</v>
      </c>
      <c r="C41" t="s">
        <v>115</v>
      </c>
      <c r="D41">
        <v>156901</v>
      </c>
      <c r="E41" t="s">
        <v>1</v>
      </c>
      <c r="F41" t="s">
        <v>3</v>
      </c>
      <c r="G41" s="3">
        <v>65</v>
      </c>
      <c r="H41" s="3">
        <v>0</v>
      </c>
      <c r="I41" s="3">
        <v>65</v>
      </c>
      <c r="J41" s="3">
        <v>65</v>
      </c>
      <c r="K41" s="3">
        <v>65</v>
      </c>
      <c r="L41" s="3">
        <v>65</v>
      </c>
      <c r="M41">
        <f>G41*'Komponen'!C10 + H41*'Komponen'!C11 + I41*'Komponen'!C12 + J41*'Komponen'!C13 + K41*'Komponen'!C14 + L41*'Komponen'!C15</f>
        <v>65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IF(M41&lt;=100.00, "A")))))))))))</f>
        <v>B</v>
      </c>
    </row>
    <row r="42" spans="1:14">
      <c r="A42">
        <v>38</v>
      </c>
      <c r="B42">
        <v>20230610100052</v>
      </c>
      <c r="C42" t="s">
        <v>116</v>
      </c>
      <c r="D42">
        <v>154628</v>
      </c>
      <c r="E42" t="s">
        <v>1</v>
      </c>
      <c r="F42" t="s">
        <v>3</v>
      </c>
      <c r="G42" s="3">
        <v>74</v>
      </c>
      <c r="H42" s="3">
        <v>0</v>
      </c>
      <c r="I42" s="3">
        <v>74</v>
      </c>
      <c r="J42" s="3">
        <v>74</v>
      </c>
      <c r="K42" s="3">
        <v>74</v>
      </c>
      <c r="L42" s="3">
        <v>74</v>
      </c>
      <c r="M42">
        <f>G42*'Komponen'!C10 + H42*'Komponen'!C11 + I42*'Komponen'!C12 + J42*'Komponen'!C13 + K42*'Komponen'!C14 + L42*'Komponen'!C15</f>
        <v>74</v>
      </c>
      <c r="N42" t="str">
        <f>IF(AND(ISBLANK(G42), ISBLANK(H42), ISBLANK(I42), ISBLANK(J42), ISBLANK(K42), ISBLANK(L42)), "T", IF(M42&lt;=0.99, "T", IF(M42&lt;=24.99, "E", IF(M42&lt;=49.99, "D", IF(M42&lt;=54.99, "C", IF(M42&lt;=59.99, "C+", IF(M42&lt;=64.99, "B-", IF(M42&lt;=69.99, "B", IF(M42&lt;=74.99, "B+", IF(M42&lt;=79.99, "A-", IF(M42&lt;=100.00, "A")))))))))))</f>
        <v>B+</v>
      </c>
    </row>
    <row r="43" spans="1:14">
      <c r="A43">
        <v>39</v>
      </c>
      <c r="B43">
        <v>20240610114002</v>
      </c>
      <c r="C43" t="s">
        <v>117</v>
      </c>
      <c r="D43">
        <v>157061</v>
      </c>
      <c r="E43" t="s">
        <v>1</v>
      </c>
      <c r="F43" t="s">
        <v>3</v>
      </c>
      <c r="G43" s="3">
        <v>73</v>
      </c>
      <c r="H43" s="3">
        <v>0</v>
      </c>
      <c r="I43" s="3">
        <v>73</v>
      </c>
      <c r="J43" s="3">
        <v>73</v>
      </c>
      <c r="K43" s="3">
        <v>73</v>
      </c>
      <c r="L43" s="3">
        <v>73</v>
      </c>
      <c r="M43">
        <f>G43*'Komponen'!C10 + H43*'Komponen'!C11 + I43*'Komponen'!C12 + J43*'Komponen'!C13 + K43*'Komponen'!C14 + L43*'Komponen'!C15</f>
        <v>73</v>
      </c>
      <c r="N43" t="str">
        <f>IF(AND(ISBLANK(G43), ISBLANK(H43), ISBLANK(I43), ISBLANK(J43), ISBLANK(K43), ISBLANK(L43)), "T", IF(M43&lt;=0.99, "T", IF(M43&lt;=24.99, "E", IF(M43&lt;=49.99, "D", IF(M43&lt;=54.99, "C", IF(M43&lt;=59.99, "C+", IF(M43&lt;=64.99, "B-", IF(M43&lt;=69.99, "B", IF(M43&lt;=74.99, "B+", IF(M43&lt;=79.99, "A-", IF(M43&lt;=100.00, "A")))))))))))</f>
        <v>B+</v>
      </c>
    </row>
    <row r="44" spans="1:14">
      <c r="A44">
        <v>40</v>
      </c>
      <c r="B44">
        <v>20240610116001</v>
      </c>
      <c r="C44" t="s">
        <v>118</v>
      </c>
      <c r="D44">
        <v>157042</v>
      </c>
      <c r="E44" t="s">
        <v>1</v>
      </c>
      <c r="F44" t="s">
        <v>3</v>
      </c>
      <c r="G44" s="3">
        <v>78</v>
      </c>
      <c r="H44" s="3">
        <v>0</v>
      </c>
      <c r="I44" s="3">
        <v>78</v>
      </c>
      <c r="J44" s="3">
        <v>78</v>
      </c>
      <c r="K44" s="3">
        <v>78</v>
      </c>
      <c r="L44" s="3">
        <v>78</v>
      </c>
      <c r="M44">
        <f>G44*'Komponen'!C10 + H44*'Komponen'!C11 + I44*'Komponen'!C12 + J44*'Komponen'!C13 + K44*'Komponen'!C14 + L44*'Komponen'!C15</f>
        <v>78</v>
      </c>
      <c r="N44" t="str">
        <f>IF(AND(ISBLANK(G44), ISBLANK(H44), ISBLANK(I44), ISBLANK(J44), ISBLANK(K44), ISBLANK(L44)), "T", IF(M44&lt;=0.99, "T", IF(M44&lt;=24.99, "E", IF(M44&lt;=49.99, "D", IF(M44&lt;=54.99, "C", IF(M44&lt;=59.99, "C+", IF(M44&lt;=64.99, "B-", IF(M44&lt;=69.99, "B", IF(M44&lt;=74.99, "B+", IF(M44&lt;=79.99, "A-", IF(M44&lt;=100.00, "A")))))))))))</f>
        <v>A-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2025-01-23T13:50:12+08:00</dcterms:created>
  <dcterms:modified xsi:type="dcterms:W3CDTF">2025-01-23T13:50:12+08:00</dcterms:modified>
  <dc:title>nilai matakuliah</dc:title>
  <dc:description>download nilai matakuliah</dc:description>
  <dc:subject>nilai matakuliah</dc:subject>
  <cp:keywords>nilai</cp:keywords>
  <cp:category>nilai</cp:category>
</cp:coreProperties>
</file>