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G:\My Drive\My Drive\Universitas Muhammadiyah Mataram\KULIAH\biologi sel\Nilai akhir 2025\"/>
    </mc:Choice>
  </mc:AlternateContent>
  <xr:revisionPtr revIDLastSave="0" documentId="13_ncr:1_{1E453A66-3F51-43A9-9EFA-DFFC485CF403}" xr6:coauthVersionLast="47" xr6:coauthVersionMax="47" xr10:uidLastSave="{00000000-0000-0000-0000-000000000000}"/>
  <bookViews>
    <workbookView xWindow="-90" yWindow="0" windowWidth="12980" windowHeight="15370" firstSheet="1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4" i="4" l="1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<sst xmlns="http://schemas.openxmlformats.org/spreadsheetml/2006/main" count="186" uniqueCount="108">
  <si>
    <t>KODE MK</t>
  </si>
  <si>
    <t>E1C2A01A</t>
  </si>
  <si>
    <t>NAMA MK</t>
  </si>
  <si>
    <t>BIOLOGI SEL</t>
  </si>
  <si>
    <t>NAMA KELAS</t>
  </si>
  <si>
    <t>1B</t>
  </si>
  <si>
    <t>Program Studi</t>
  </si>
  <si>
    <t>S1 FARMASI</t>
  </si>
  <si>
    <t>Fakultas</t>
  </si>
  <si>
    <t>ILMU KESEHATAN</t>
  </si>
  <si>
    <t>Semester</t>
  </si>
  <si>
    <t>Nama Dosen</t>
  </si>
  <si>
    <t>apt. WIRAWAN ADIKUSUMA, M.Sc.,Ph.D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</si>
  <si>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</si>
  <si>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</si>
  <si>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</si>
  <si>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</si>
  <si>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</si>
  <si>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</si>
  <si>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</si>
  <si>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</si>
  <si>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</si>
  <si>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</si>
  <si>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</si>
  <si>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</si>
  <si>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</si>
  <si>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</si>
  <si>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</si>
  <si>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</si>
  <si>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</si>
  <si>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</si>
  <si>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</si>
  <si>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</si>
  <si>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</si>
  <si>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</si>
  <si>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</si>
  <si>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</si>
  <si>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</si>
  <si>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</si>
  <si>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</si>
  <si>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</si>
  <si>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</si>
  <si>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</si>
  <si>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</si>
  <si>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</si>
  <si>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</si>
  <si>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</si>
  <si>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</si>
  <si>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</si>
  <si>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</si>
  <si>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</si>
  <si>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</si>
  <si>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</si>
  <si>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</si>
  <si>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</si>
  <si>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</si>
  <si>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</si>
  <si>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</si>
  <si>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</si>
  <si>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</si>
  <si>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</si>
  <si>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</si>
  <si>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</si>
  <si>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</si>
  <si>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</si>
  <si>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</si>
  <si>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</si>
  <si>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</si>
  <si>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BIOLOGI SEL (E1C2A01A)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</si>
  <si>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</si>
  <si>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</si>
  <si>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</si>
  <si>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</si>
  <si>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</si>
  <si>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</si>
  <si>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</si>
  <si>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</si>
  <si>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</si>
  <si>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CAHYA WIDA RISKA</t>
  </si>
  <si>
    <t>CITRA AIDAH</t>
  </si>
  <si>
    <t>DAISY EVITA KAUTSARI</t>
  </si>
  <si>
    <t>DELIA PURNAMA</t>
  </si>
  <si>
    <t>DHEA ASA ANANTA</t>
  </si>
  <si>
    <t>DIMAS RIZKI PRATAMA</t>
  </si>
  <si>
    <t>DWI RIZKI AMALIAH</t>
  </si>
  <si>
    <t>DWI SUGMA PUTRI</t>
  </si>
  <si>
    <t>DWI WAZIADATUN</t>
  </si>
  <si>
    <t>EMITA SARI</t>
  </si>
  <si>
    <t>ESA MAUDYA NAZIRA</t>
  </si>
  <si>
    <t>FAHRA FADILA</t>
  </si>
  <si>
    <t>FARIDA HAMSI</t>
  </si>
  <si>
    <t>HAERUN NIZOM</t>
  </si>
  <si>
    <t>HAERUNISA</t>
  </si>
  <si>
    <t>HENI RAHMAWATI</t>
  </si>
  <si>
    <t>HENY NAYSILA SARI</t>
  </si>
  <si>
    <t>CAHYA SEPTI WIDIA ARIANTI</t>
  </si>
  <si>
    <t>DENDA DHEA VANESA ENGELIKA</t>
  </si>
  <si>
    <t>DIANA SAFITRI</t>
  </si>
  <si>
    <t>DILA ANDAYANI</t>
  </si>
  <si>
    <t>DINDA NAYLA KHARISMA MAHARANI</t>
  </si>
  <si>
    <t>DINDA RIZKA JUNIARTI</t>
  </si>
  <si>
    <t>FAHILLAH PUTRI ANANDA</t>
  </si>
  <si>
    <t>FARAH AZZILA LUTFI ALBAHASIM</t>
  </si>
  <si>
    <t>FATIN PUTRI RAMADANI</t>
  </si>
  <si>
    <t>HALIMATUS SAKDIAH</t>
  </si>
  <si>
    <t>HERMALA SARI</t>
  </si>
  <si>
    <t>ERZY HUAKBAR</t>
  </si>
  <si>
    <t>FILDAH JUMIATUN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</si>
</sst>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:C25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/>
      <c r="C10" s="3"/>
      <c r="D10">
        <v>1234580747</v>
      </c>
    </row>
    <row r="11" spans="1:4" x14ac:dyDescent="0.35">
      <c r="A11">
        <v>2</v>
      </c>
      <c r="B11" s="3"/>
      <c r="C11" s="3"/>
      <c r="D11">
        <v>1234580747</v>
      </c>
    </row>
    <row r="12" spans="1:4" x14ac:dyDescent="0.35">
      <c r="A12">
        <v>3</v>
      </c>
      <c r="B12" s="3"/>
      <c r="C12" s="3"/>
      <c r="D12">
        <v>1234580747</v>
      </c>
    </row>
    <row r="13" spans="1:4" x14ac:dyDescent="0.35">
      <c r="A13">
        <v>4</v>
      </c>
      <c r="B13" s="3"/>
      <c r="C13" s="3"/>
      <c r="D13">
        <v>1234580747</v>
      </c>
    </row>
    <row r="14" spans="1:4" x14ac:dyDescent="0.35">
      <c r="A14">
        <v>5</v>
      </c>
      <c r="B14" s="3"/>
      <c r="C14" s="3"/>
      <c r="D14">
        <v>1234580747</v>
      </c>
    </row>
    <row r="15" spans="1:4" x14ac:dyDescent="0.35">
      <c r="A15">
        <v>6</v>
      </c>
      <c r="B15" s="3"/>
      <c r="C15" s="3"/>
      <c r="D15">
        <v>1234580747</v>
      </c>
    </row>
    <row r="16" spans="1:4" x14ac:dyDescent="0.35">
      <c r="A16">
        <v>7</v>
      </c>
      <c r="B16" s="3"/>
      <c r="C16" s="3"/>
      <c r="D16">
        <v>1234580747</v>
      </c>
    </row>
    <row r="17" spans="1:4" x14ac:dyDescent="0.35">
      <c r="A17">
        <v>8</v>
      </c>
      <c r="B17" s="3"/>
      <c r="C17" s="3"/>
      <c r="D17">
        <v>1234580747</v>
      </c>
    </row>
    <row r="18" spans="1:4" x14ac:dyDescent="0.35">
      <c r="A18">
        <v>9</v>
      </c>
      <c r="B18" s="3"/>
      <c r="C18" s="3"/>
      <c r="D18">
        <v>1234580747</v>
      </c>
    </row>
    <row r="19" spans="1:4" x14ac:dyDescent="0.35">
      <c r="A19">
        <v>10</v>
      </c>
      <c r="B19" s="3"/>
      <c r="C19" s="3"/>
      <c r="D19">
        <v>1234580747</v>
      </c>
    </row>
    <row r="20" spans="1:4" x14ac:dyDescent="0.35">
      <c r="A20">
        <v>11</v>
      </c>
      <c r="B20" s="3"/>
      <c r="C20" s="3"/>
      <c r="D20">
        <v>1234580747</v>
      </c>
    </row>
    <row r="21" spans="1:4" x14ac:dyDescent="0.35">
      <c r="A21">
        <v>12</v>
      </c>
      <c r="B21" s="3"/>
      <c r="C21" s="3"/>
      <c r="D21">
        <v>1234580747</v>
      </c>
    </row>
    <row r="22" spans="1:4" x14ac:dyDescent="0.35">
      <c r="A22">
        <v>13</v>
      </c>
      <c r="B22" s="3"/>
      <c r="C22" s="3"/>
      <c r="D22">
        <v>1234580747</v>
      </c>
    </row>
    <row r="23" spans="1:4" x14ac:dyDescent="0.35">
      <c r="A23">
        <v>14</v>
      </c>
      <c r="B23" s="3"/>
      <c r="C23" s="3"/>
      <c r="D23">
        <v>1234580747</v>
      </c>
    </row>
    <row r="24" spans="1:4" x14ac:dyDescent="0.35">
      <c r="A24">
        <v>15</v>
      </c>
      <c r="B24" s="3"/>
      <c r="C24" s="3"/>
      <c r="D24">
        <v>1234580747</v>
      </c>
    </row>
    <row r="25" spans="1:4" x14ac:dyDescent="0.35">
      <c r="A25">
        <v>16</v>
      </c>
      <c r="B25" s="3"/>
      <c r="C25" s="3"/>
      <c r="D25">
        <v>1234580747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D28" sqref="D28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topLeftCell="B1" workbookViewId="0">
      <selection activeCell="C16" sqref="C16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5">
      <c r="A10">
        <v>1</v>
      </c>
      <c r="B10" t="s">
        <v>59</v>
      </c>
      <c r="C10" s="9">
        <v>0.1</v>
      </c>
      <c r="D10" s="3" t="s">
        <v>60</v>
      </c>
      <c r="E10" s="3" t="s">
        <v>61</v>
      </c>
      <c r="F10">
        <v>1234580747</v>
      </c>
    </row>
    <row r="11" spans="1:6" x14ac:dyDescent="0.35">
      <c r="A11">
        <v>2</v>
      </c>
      <c r="B11" t="s">
        <v>62</v>
      </c>
      <c r="C11" s="9"/>
      <c r="D11" s="3" t="s">
        <v>63</v>
      </c>
      <c r="E11" s="3"/>
      <c r="F11">
        <v>1234580747</v>
      </c>
    </row>
    <row r="12" spans="1:6" x14ac:dyDescent="0.35">
      <c r="A12">
        <v>3</v>
      </c>
      <c r="B12" t="s">
        <v>64</v>
      </c>
      <c r="C12" s="9">
        <v>0.2</v>
      </c>
      <c r="D12" s="3"/>
      <c r="E12" s="3"/>
      <c r="F12">
        <v>1234580747</v>
      </c>
    </row>
    <row r="13" spans="1:6" x14ac:dyDescent="0.35">
      <c r="A13">
        <v>4</v>
      </c>
      <c r="B13" t="s">
        <v>65</v>
      </c>
      <c r="C13" s="9">
        <v>0.3</v>
      </c>
      <c r="D13" s="3"/>
      <c r="E13" s="3"/>
      <c r="F13">
        <v>1234580747</v>
      </c>
    </row>
    <row r="14" spans="1:6" x14ac:dyDescent="0.35">
      <c r="A14">
        <v>5</v>
      </c>
      <c r="B14" t="s">
        <v>66</v>
      </c>
      <c r="C14" s="9">
        <v>0.2</v>
      </c>
      <c r="D14" s="3"/>
      <c r="E14" s="3"/>
      <c r="F14">
        <v>1234580747</v>
      </c>
    </row>
    <row r="15" spans="1:6" x14ac:dyDescent="0.35">
      <c r="A15">
        <v>6</v>
      </c>
      <c r="B15" t="s">
        <v>67</v>
      </c>
      <c r="C15" s="9">
        <v>0.2</v>
      </c>
      <c r="D15" s="3"/>
      <c r="E15" s="3"/>
      <c r="F15">
        <v>1234580747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4"/>
  <sheetViews>
    <sheetView tabSelected="1" zoomScaleNormal="100" workbookViewId="0">
      <selection activeCell="I37" sqref="I37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>
        <v>20240510310018</v>
      </c>
      <c r="C5" t="s">
        <v>78</v>
      </c>
      <c r="D5">
        <v>157863</v>
      </c>
      <c r="E5" t="s">
        <v>1</v>
      </c>
      <c r="F5" t="s">
        <v>3</v>
      </c>
      <c r="G5" s="3">
        <v>100</v>
      </c>
      <c r="H5" s="3"/>
      <c r="I5" s="3">
        <v>60</v>
      </c>
      <c r="J5" s="3">
        <v>64</v>
      </c>
      <c r="K5" s="3">
        <v>100</v>
      </c>
      <c r="L5" s="3">
        <v>97</v>
      </c>
      <c r="M5">
        <f>G5*Komponen!C10 + H5*Komponen!C11 + I5*Komponen!C12 + J5*Komponen!C13 + K5*Komponen!C14 + L5*Komponen!C15</f>
        <v>80.600000000000009</v>
      </c>
      <c r="N5" t="str">
        <f t="shared" ref="N5:N34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35">
      <c r="A6">
        <v>2</v>
      </c>
      <c r="B6">
        <v>20240510310019</v>
      </c>
      <c r="C6" t="s">
        <v>79</v>
      </c>
      <c r="D6">
        <v>157864</v>
      </c>
      <c r="E6" t="s">
        <v>1</v>
      </c>
      <c r="F6" t="s">
        <v>3</v>
      </c>
      <c r="G6" s="3">
        <v>100</v>
      </c>
      <c r="H6" s="3"/>
      <c r="I6" s="3">
        <v>0</v>
      </c>
      <c r="J6" s="3">
        <v>81.5</v>
      </c>
      <c r="K6" s="3">
        <v>92.5</v>
      </c>
      <c r="L6" s="3">
        <v>67</v>
      </c>
      <c r="M6">
        <f>G6*Komponen!C10 + H6*Komponen!C11 + I6*Komponen!C12 + J6*Komponen!C13 + K6*Komponen!C14 + L6*Komponen!C15</f>
        <v>66.350000000000009</v>
      </c>
      <c r="N6" t="str">
        <f t="shared" si="0"/>
        <v>B</v>
      </c>
    </row>
    <row r="7" spans="1:14" x14ac:dyDescent="0.35">
      <c r="A7">
        <v>3</v>
      </c>
      <c r="B7">
        <v>20240510310020</v>
      </c>
      <c r="C7" t="s">
        <v>80</v>
      </c>
      <c r="D7">
        <v>157865</v>
      </c>
      <c r="E7" t="s">
        <v>1</v>
      </c>
      <c r="F7" t="s">
        <v>3</v>
      </c>
      <c r="G7" s="3">
        <v>100</v>
      </c>
      <c r="H7" s="3"/>
      <c r="I7" s="3">
        <v>0</v>
      </c>
      <c r="J7" s="3">
        <v>76.5</v>
      </c>
      <c r="K7" s="3">
        <v>100</v>
      </c>
      <c r="L7" s="3">
        <v>97</v>
      </c>
      <c r="M7">
        <f>G7*Komponen!C10 + H7*Komponen!C11 + I7*Komponen!C12 + J7*Komponen!C13 + K7*Komponen!C14 + L7*Komponen!C15</f>
        <v>72.350000000000009</v>
      </c>
      <c r="N7" t="str">
        <f t="shared" si="0"/>
        <v>B+</v>
      </c>
    </row>
    <row r="8" spans="1:14" x14ac:dyDescent="0.35">
      <c r="A8">
        <v>4</v>
      </c>
      <c r="B8">
        <v>20240510310021</v>
      </c>
      <c r="C8" t="s">
        <v>81</v>
      </c>
      <c r="D8">
        <v>157866</v>
      </c>
      <c r="E8" t="s">
        <v>1</v>
      </c>
      <c r="F8" t="s">
        <v>3</v>
      </c>
      <c r="G8" s="3">
        <v>92</v>
      </c>
      <c r="H8" s="3"/>
      <c r="I8" s="3">
        <v>0</v>
      </c>
      <c r="J8" s="3">
        <v>77.5</v>
      </c>
      <c r="K8" s="3">
        <v>87.5</v>
      </c>
      <c r="L8" s="3">
        <v>97</v>
      </c>
      <c r="M8">
        <f>G8*Komponen!C10 + H8*Komponen!C11 + I8*Komponen!C12 + J8*Komponen!C13 + K8*Komponen!C14 + L8*Komponen!C15</f>
        <v>69.350000000000009</v>
      </c>
      <c r="N8" t="str">
        <f t="shared" si="0"/>
        <v>B</v>
      </c>
    </row>
    <row r="9" spans="1:14" x14ac:dyDescent="0.35">
      <c r="A9">
        <v>5</v>
      </c>
      <c r="B9">
        <v>20240510310022</v>
      </c>
      <c r="C9" t="s">
        <v>82</v>
      </c>
      <c r="D9">
        <v>157867</v>
      </c>
      <c r="E9" t="s">
        <v>1</v>
      </c>
      <c r="F9" t="s">
        <v>3</v>
      </c>
      <c r="G9" s="3">
        <v>92</v>
      </c>
      <c r="H9" s="3"/>
      <c r="I9" s="3">
        <v>0</v>
      </c>
      <c r="J9" s="3">
        <v>80</v>
      </c>
      <c r="K9" s="3">
        <v>87.5</v>
      </c>
      <c r="L9" s="3">
        <v>100</v>
      </c>
      <c r="M9">
        <f>G9*Komponen!C10 + H9*Komponen!C11 + I9*Komponen!C12 + J9*Komponen!C13 + K9*Komponen!C14 + L9*Komponen!C15</f>
        <v>70.7</v>
      </c>
      <c r="N9" t="str">
        <f t="shared" si="0"/>
        <v>B+</v>
      </c>
    </row>
    <row r="10" spans="1:14" x14ac:dyDescent="0.35">
      <c r="A10">
        <v>6</v>
      </c>
      <c r="B10">
        <v>20240510310023</v>
      </c>
      <c r="C10" t="s">
        <v>83</v>
      </c>
      <c r="D10">
        <v>157868</v>
      </c>
      <c r="E10" t="s">
        <v>1</v>
      </c>
      <c r="F10" t="s">
        <v>3</v>
      </c>
      <c r="G10" s="3">
        <v>86</v>
      </c>
      <c r="H10" s="3"/>
      <c r="I10" s="3">
        <v>65</v>
      </c>
      <c r="J10" s="3">
        <v>77.5</v>
      </c>
      <c r="K10" s="3">
        <v>80</v>
      </c>
      <c r="L10" s="3">
        <v>91</v>
      </c>
      <c r="M10">
        <f>G10*Komponen!C10 + H10*Komponen!C11 + I10*Komponen!C12 + J10*Komponen!C13 + K10*Komponen!C14 + L10*Komponen!C15</f>
        <v>79.05</v>
      </c>
      <c r="N10" t="str">
        <f t="shared" si="0"/>
        <v>A-</v>
      </c>
    </row>
    <row r="11" spans="1:14" x14ac:dyDescent="0.35">
      <c r="A11">
        <v>7</v>
      </c>
      <c r="B11">
        <v>20240510310024</v>
      </c>
      <c r="C11" t="s">
        <v>84</v>
      </c>
      <c r="D11">
        <v>157869</v>
      </c>
      <c r="E11" t="s">
        <v>1</v>
      </c>
      <c r="F11" t="s">
        <v>3</v>
      </c>
      <c r="G11" s="3">
        <v>100</v>
      </c>
      <c r="H11" s="3"/>
      <c r="I11" s="3">
        <v>60</v>
      </c>
      <c r="J11" s="3">
        <v>74</v>
      </c>
      <c r="K11" s="3">
        <v>97.5</v>
      </c>
      <c r="L11" s="3">
        <v>97</v>
      </c>
      <c r="M11">
        <f>G11*Komponen!C10 + H11*Komponen!C11 + I11*Komponen!C12 + J11*Komponen!C13 + K11*Komponen!C14 + L11*Komponen!C15</f>
        <v>83.100000000000009</v>
      </c>
      <c r="N11" t="str">
        <f t="shared" si="0"/>
        <v>A</v>
      </c>
    </row>
    <row r="12" spans="1:14" x14ac:dyDescent="0.35">
      <c r="A12">
        <v>8</v>
      </c>
      <c r="B12">
        <v>20240510310025</v>
      </c>
      <c r="C12" t="s">
        <v>85</v>
      </c>
      <c r="D12">
        <v>157870</v>
      </c>
      <c r="E12" t="s">
        <v>1</v>
      </c>
      <c r="F12" t="s">
        <v>3</v>
      </c>
      <c r="G12" s="3">
        <v>100</v>
      </c>
      <c r="H12" s="3"/>
      <c r="I12" s="3">
        <v>70</v>
      </c>
      <c r="J12" s="3">
        <v>67.5</v>
      </c>
      <c r="K12" s="3">
        <v>92.5</v>
      </c>
      <c r="L12" s="3">
        <v>94</v>
      </c>
      <c r="M12">
        <f>G12*Komponen!C10 + H12*Komponen!C11 + I12*Komponen!C12 + J12*Komponen!C13 + K12*Komponen!C14 + L12*Komponen!C15</f>
        <v>81.55</v>
      </c>
      <c r="N12" t="str">
        <f t="shared" si="0"/>
        <v>A</v>
      </c>
    </row>
    <row r="13" spans="1:14" x14ac:dyDescent="0.35">
      <c r="A13">
        <v>9</v>
      </c>
      <c r="B13">
        <v>20240510310026</v>
      </c>
      <c r="C13" t="s">
        <v>86</v>
      </c>
      <c r="D13">
        <v>157871</v>
      </c>
      <c r="E13" t="s">
        <v>1</v>
      </c>
      <c r="F13" t="s">
        <v>3</v>
      </c>
      <c r="G13" s="3">
        <v>100</v>
      </c>
      <c r="H13" s="3"/>
      <c r="I13" s="3">
        <v>0</v>
      </c>
      <c r="J13" s="3">
        <v>85</v>
      </c>
      <c r="K13" s="3">
        <v>90</v>
      </c>
      <c r="L13" s="3">
        <v>85</v>
      </c>
      <c r="M13">
        <f>G13*Komponen!C10 + H13*Komponen!C11 + I13*Komponen!C12 + J13*Komponen!C13 + K13*Komponen!C14 + L13*Komponen!C15</f>
        <v>70.5</v>
      </c>
      <c r="N13" t="str">
        <f t="shared" si="0"/>
        <v>B+</v>
      </c>
    </row>
    <row r="14" spans="1:14" x14ac:dyDescent="0.35">
      <c r="A14">
        <v>10</v>
      </c>
      <c r="B14">
        <v>20240510310027</v>
      </c>
      <c r="C14" t="s">
        <v>87</v>
      </c>
      <c r="D14">
        <v>157872</v>
      </c>
      <c r="E14" t="s">
        <v>1</v>
      </c>
      <c r="F14" t="s">
        <v>3</v>
      </c>
      <c r="G14" s="3">
        <v>100</v>
      </c>
      <c r="H14" s="3"/>
      <c r="I14" s="3">
        <v>60</v>
      </c>
      <c r="J14" s="3">
        <v>81.5</v>
      </c>
      <c r="K14" s="3">
        <v>92.5</v>
      </c>
      <c r="L14" s="3">
        <v>97</v>
      </c>
      <c r="M14">
        <f>G14*Komponen!C10 + H14*Komponen!C11 + I14*Komponen!C12 + J14*Komponen!C13 + K14*Komponen!C14 + L14*Komponen!C15</f>
        <v>84.350000000000009</v>
      </c>
      <c r="N14" t="str">
        <f t="shared" si="0"/>
        <v>A</v>
      </c>
    </row>
    <row r="15" spans="1:14" x14ac:dyDescent="0.35">
      <c r="A15">
        <v>11</v>
      </c>
      <c r="B15">
        <v>20240510310028</v>
      </c>
      <c r="C15" t="s">
        <v>88</v>
      </c>
      <c r="D15">
        <v>157873</v>
      </c>
      <c r="E15" t="s">
        <v>1</v>
      </c>
      <c r="F15" t="s">
        <v>3</v>
      </c>
      <c r="G15" s="3">
        <v>92</v>
      </c>
      <c r="H15" s="3"/>
      <c r="I15" s="3">
        <v>60</v>
      </c>
      <c r="J15" s="3">
        <v>82.5</v>
      </c>
      <c r="K15" s="3">
        <v>100</v>
      </c>
      <c r="L15" s="3">
        <v>94</v>
      </c>
      <c r="M15">
        <f>G15*Komponen!C10 + H15*Komponen!C11 + I15*Komponen!C12 + J15*Komponen!C13 + K15*Komponen!C14 + L15*Komponen!C15</f>
        <v>84.75</v>
      </c>
      <c r="N15" t="str">
        <f t="shared" si="0"/>
        <v>A</v>
      </c>
    </row>
    <row r="16" spans="1:14" x14ac:dyDescent="0.35">
      <c r="A16">
        <v>12</v>
      </c>
      <c r="B16">
        <v>20240510310029</v>
      </c>
      <c r="C16" t="s">
        <v>89</v>
      </c>
      <c r="D16">
        <v>157874</v>
      </c>
      <c r="E16" t="s">
        <v>1</v>
      </c>
      <c r="F16" t="s">
        <v>3</v>
      </c>
      <c r="G16" s="3">
        <v>100</v>
      </c>
      <c r="H16" s="3"/>
      <c r="I16" s="3">
        <v>100</v>
      </c>
      <c r="J16" s="3">
        <v>85</v>
      </c>
      <c r="K16" s="3">
        <v>100</v>
      </c>
      <c r="L16" s="3">
        <v>97</v>
      </c>
      <c r="M16">
        <f>G16*Komponen!C10 + H16*Komponen!C11 + I16*Komponen!C12 + J16*Komponen!C13 + K16*Komponen!C14 + L16*Komponen!C15</f>
        <v>94.9</v>
      </c>
      <c r="N16" t="str">
        <f t="shared" si="0"/>
        <v>A</v>
      </c>
    </row>
    <row r="17" spans="1:14" x14ac:dyDescent="0.35">
      <c r="A17">
        <v>13</v>
      </c>
      <c r="B17">
        <v>20240510310030</v>
      </c>
      <c r="C17" t="s">
        <v>90</v>
      </c>
      <c r="D17">
        <v>157875</v>
      </c>
      <c r="E17" t="s">
        <v>1</v>
      </c>
      <c r="F17" t="s">
        <v>3</v>
      </c>
      <c r="G17" s="3">
        <v>100</v>
      </c>
      <c r="H17" s="3"/>
      <c r="I17" s="3">
        <v>95</v>
      </c>
      <c r="J17" s="3">
        <v>75</v>
      </c>
      <c r="K17" s="3">
        <v>72.5</v>
      </c>
      <c r="L17" s="3">
        <v>96</v>
      </c>
      <c r="M17">
        <f>G17*Komponen!C10 + H17*Komponen!C11 + I17*Komponen!C12 + J17*Komponen!C13 + K17*Komponen!C14 + L17*Komponen!C15</f>
        <v>85.2</v>
      </c>
      <c r="N17" t="str">
        <f t="shared" si="0"/>
        <v>A</v>
      </c>
    </row>
    <row r="18" spans="1:14" x14ac:dyDescent="0.35">
      <c r="A18">
        <v>14</v>
      </c>
      <c r="B18">
        <v>20240510310031</v>
      </c>
      <c r="C18" t="s">
        <v>91</v>
      </c>
      <c r="D18">
        <v>157876</v>
      </c>
      <c r="E18" t="s">
        <v>1</v>
      </c>
      <c r="F18" t="s">
        <v>3</v>
      </c>
      <c r="G18" s="3">
        <v>100</v>
      </c>
      <c r="H18" s="3"/>
      <c r="I18" s="3">
        <v>60</v>
      </c>
      <c r="J18" s="3">
        <v>72.5</v>
      </c>
      <c r="K18" s="3">
        <v>92.5</v>
      </c>
      <c r="L18" s="3">
        <v>91</v>
      </c>
      <c r="M18">
        <f>G18*Komponen!C10 + H18*Komponen!C11 + I18*Komponen!C12 + J18*Komponen!C13 + K18*Komponen!C14 + L18*Komponen!C15</f>
        <v>80.45</v>
      </c>
      <c r="N18" t="str">
        <f t="shared" si="0"/>
        <v>A</v>
      </c>
    </row>
    <row r="19" spans="1:14" x14ac:dyDescent="0.35">
      <c r="A19">
        <v>15</v>
      </c>
      <c r="B19">
        <v>20240510310032</v>
      </c>
      <c r="C19" t="s">
        <v>92</v>
      </c>
      <c r="D19">
        <v>157877</v>
      </c>
      <c r="E19" t="s">
        <v>1</v>
      </c>
      <c r="F19" t="s">
        <v>3</v>
      </c>
      <c r="G19" s="3">
        <v>100</v>
      </c>
      <c r="H19" s="3"/>
      <c r="I19" s="3">
        <v>0</v>
      </c>
      <c r="J19" s="3">
        <v>72.5</v>
      </c>
      <c r="K19" s="3">
        <v>100</v>
      </c>
      <c r="L19" s="3">
        <v>94</v>
      </c>
      <c r="M19">
        <f>G19*Komponen!C10 + H19*Komponen!C11 + I19*Komponen!C12 + J19*Komponen!C13 + K19*Komponen!C14 + L19*Komponen!C15</f>
        <v>70.55</v>
      </c>
      <c r="N19" t="str">
        <f t="shared" si="0"/>
        <v>B+</v>
      </c>
    </row>
    <row r="20" spans="1:14" x14ac:dyDescent="0.35">
      <c r="A20">
        <v>16</v>
      </c>
      <c r="B20">
        <v>20240510310033</v>
      </c>
      <c r="C20" t="s">
        <v>93</v>
      </c>
      <c r="D20">
        <v>157878</v>
      </c>
      <c r="E20" t="s">
        <v>1</v>
      </c>
      <c r="F20" t="s">
        <v>3</v>
      </c>
      <c r="G20" s="3">
        <v>86</v>
      </c>
      <c r="H20" s="3"/>
      <c r="I20" s="3">
        <v>65</v>
      </c>
      <c r="J20" s="3">
        <v>75</v>
      </c>
      <c r="K20" s="3">
        <v>92.5</v>
      </c>
      <c r="L20" s="3">
        <v>97</v>
      </c>
      <c r="M20">
        <f>G20*Komponen!C10 + H20*Komponen!C11 + I20*Komponen!C12 + J20*Komponen!C13 + K20*Komponen!C14 + L20*Komponen!C15</f>
        <v>82</v>
      </c>
      <c r="N20" t="str">
        <f t="shared" si="0"/>
        <v>A</v>
      </c>
    </row>
    <row r="21" spans="1:14" x14ac:dyDescent="0.35">
      <c r="A21">
        <v>17</v>
      </c>
      <c r="B21">
        <v>20240510310034</v>
      </c>
      <c r="C21" t="s">
        <v>94</v>
      </c>
      <c r="D21">
        <v>157879</v>
      </c>
      <c r="E21" t="s">
        <v>1</v>
      </c>
      <c r="F21" t="s">
        <v>3</v>
      </c>
      <c r="G21" s="3">
        <v>100</v>
      </c>
      <c r="H21" s="3"/>
      <c r="I21" s="3">
        <v>80</v>
      </c>
      <c r="J21" s="3">
        <v>75</v>
      </c>
      <c r="K21" s="3">
        <v>97.5</v>
      </c>
      <c r="L21" s="3">
        <v>97</v>
      </c>
      <c r="M21">
        <f>G21*Komponen!C10 + H21*Komponen!C11 + I21*Komponen!C12 + J21*Komponen!C13 + K21*Komponen!C14 + L21*Komponen!C15</f>
        <v>87.4</v>
      </c>
      <c r="N21" t="str">
        <f t="shared" si="0"/>
        <v>A</v>
      </c>
    </row>
    <row r="22" spans="1:14" x14ac:dyDescent="0.35">
      <c r="A22">
        <v>18</v>
      </c>
      <c r="B22">
        <v>20240510310110</v>
      </c>
      <c r="C22" t="s">
        <v>95</v>
      </c>
      <c r="D22">
        <v>157955</v>
      </c>
      <c r="E22" t="s">
        <v>1</v>
      </c>
      <c r="F22" t="s">
        <v>3</v>
      </c>
      <c r="G22" s="3">
        <v>79</v>
      </c>
      <c r="H22" s="3"/>
      <c r="I22" s="3">
        <v>60</v>
      </c>
      <c r="J22" s="3">
        <v>72.5</v>
      </c>
      <c r="K22" s="3">
        <v>90</v>
      </c>
      <c r="L22" s="3">
        <v>94</v>
      </c>
      <c r="M22">
        <f>G22*Komponen!C10 + H22*Komponen!C11 + I22*Komponen!C12 + J22*Komponen!C13 + K22*Komponen!C14 + L22*Komponen!C15</f>
        <v>78.45</v>
      </c>
      <c r="N22" t="str">
        <f t="shared" si="0"/>
        <v>A-</v>
      </c>
    </row>
    <row r="23" spans="1:14" x14ac:dyDescent="0.35">
      <c r="A23">
        <v>19</v>
      </c>
      <c r="B23">
        <v>20240510310111</v>
      </c>
      <c r="C23" t="s">
        <v>96</v>
      </c>
      <c r="D23">
        <v>157956</v>
      </c>
      <c r="E23" t="s">
        <v>1</v>
      </c>
      <c r="F23" t="s">
        <v>3</v>
      </c>
      <c r="G23" s="3">
        <v>100</v>
      </c>
      <c r="H23" s="3"/>
      <c r="I23" s="3">
        <v>0</v>
      </c>
      <c r="J23" s="3">
        <v>81.5</v>
      </c>
      <c r="K23" s="3">
        <v>77.5</v>
      </c>
      <c r="L23" s="3">
        <v>82</v>
      </c>
      <c r="M23">
        <f>G23*Komponen!C10 + H23*Komponen!C11 + I23*Komponen!C12 + J23*Komponen!C13 + K23*Komponen!C14 + L23*Komponen!C15</f>
        <v>66.350000000000009</v>
      </c>
      <c r="N23" t="str">
        <f t="shared" si="0"/>
        <v>B</v>
      </c>
    </row>
    <row r="24" spans="1:14" x14ac:dyDescent="0.35">
      <c r="A24">
        <v>20</v>
      </c>
      <c r="B24">
        <v>20240510310112</v>
      </c>
      <c r="C24" t="s">
        <v>97</v>
      </c>
      <c r="D24">
        <v>157957</v>
      </c>
      <c r="E24" t="s">
        <v>1</v>
      </c>
      <c r="F24" t="s">
        <v>3</v>
      </c>
      <c r="G24" s="3">
        <v>100</v>
      </c>
      <c r="H24" s="3"/>
      <c r="I24" s="3">
        <v>0</v>
      </c>
      <c r="J24" s="3">
        <v>74</v>
      </c>
      <c r="K24" s="3">
        <v>85</v>
      </c>
      <c r="L24" s="3">
        <v>97</v>
      </c>
      <c r="M24">
        <f>G24*Komponen!C10 + H24*Komponen!C11 + I24*Komponen!C12 + J24*Komponen!C13 + K24*Komponen!C14 + L24*Komponen!C15</f>
        <v>68.600000000000009</v>
      </c>
      <c r="N24" t="str">
        <f t="shared" si="0"/>
        <v>B</v>
      </c>
    </row>
    <row r="25" spans="1:14" x14ac:dyDescent="0.35">
      <c r="A25">
        <v>21</v>
      </c>
      <c r="B25">
        <v>20240510310113</v>
      </c>
      <c r="C25" t="s">
        <v>98</v>
      </c>
      <c r="D25">
        <v>157958</v>
      </c>
      <c r="E25" t="s">
        <v>1</v>
      </c>
      <c r="F25" t="s">
        <v>3</v>
      </c>
      <c r="G25" s="3">
        <v>92</v>
      </c>
      <c r="H25" s="3"/>
      <c r="I25" s="3">
        <v>60</v>
      </c>
      <c r="J25" s="3">
        <v>77.5</v>
      </c>
      <c r="K25" s="3">
        <v>87.5</v>
      </c>
      <c r="L25" s="3">
        <v>94</v>
      </c>
      <c r="M25">
        <f>G25*Komponen!C10 + H25*Komponen!C11 + I25*Komponen!C12 + J25*Komponen!C13 + K25*Komponen!C14 + L25*Komponen!C15</f>
        <v>80.75</v>
      </c>
      <c r="N25" t="str">
        <f t="shared" si="0"/>
        <v>A</v>
      </c>
    </row>
    <row r="26" spans="1:14" x14ac:dyDescent="0.35">
      <c r="A26">
        <v>22</v>
      </c>
      <c r="B26">
        <v>20240510310114</v>
      </c>
      <c r="C26" t="s">
        <v>99</v>
      </c>
      <c r="D26">
        <v>157959</v>
      </c>
      <c r="E26" t="s">
        <v>1</v>
      </c>
      <c r="F26" t="s">
        <v>3</v>
      </c>
      <c r="G26" s="3">
        <v>86</v>
      </c>
      <c r="H26" s="3"/>
      <c r="I26" s="3">
        <v>0</v>
      </c>
      <c r="J26" s="3">
        <v>85</v>
      </c>
      <c r="K26" s="3">
        <v>100</v>
      </c>
      <c r="L26" s="3">
        <v>94</v>
      </c>
      <c r="M26">
        <f>G26*Komponen!C10 + H26*Komponen!C11 + I26*Komponen!C12 + J26*Komponen!C13 + K26*Komponen!C14 + L26*Komponen!C15</f>
        <v>72.900000000000006</v>
      </c>
      <c r="N26" t="str">
        <f t="shared" si="0"/>
        <v>B+</v>
      </c>
    </row>
    <row r="27" spans="1:14" x14ac:dyDescent="0.35">
      <c r="A27">
        <v>23</v>
      </c>
      <c r="B27">
        <v>20240510310115</v>
      </c>
      <c r="C27" t="s">
        <v>100</v>
      </c>
      <c r="D27">
        <v>157960</v>
      </c>
      <c r="E27" t="s">
        <v>1</v>
      </c>
      <c r="F27" t="s">
        <v>3</v>
      </c>
      <c r="G27" s="3">
        <v>92</v>
      </c>
      <c r="H27" s="3"/>
      <c r="I27" s="3">
        <v>0</v>
      </c>
      <c r="J27" s="3">
        <v>75</v>
      </c>
      <c r="K27" s="3">
        <v>90</v>
      </c>
      <c r="L27" s="3">
        <v>88</v>
      </c>
      <c r="M27">
        <f>G27*Komponen!C10 + H27*Komponen!C11 + I27*Komponen!C12 + J27*Komponen!C13 + K27*Komponen!C14 + L27*Komponen!C15</f>
        <v>67.300000000000011</v>
      </c>
      <c r="N27" t="str">
        <f t="shared" si="0"/>
        <v>B</v>
      </c>
    </row>
    <row r="28" spans="1:14" x14ac:dyDescent="0.35">
      <c r="A28">
        <v>24</v>
      </c>
      <c r="B28">
        <v>20240510310116</v>
      </c>
      <c r="C28" t="s">
        <v>101</v>
      </c>
      <c r="D28">
        <v>157961</v>
      </c>
      <c r="E28" t="s">
        <v>1</v>
      </c>
      <c r="F28" t="s">
        <v>3</v>
      </c>
      <c r="G28" s="3">
        <v>100</v>
      </c>
      <c r="H28" s="3"/>
      <c r="I28" s="3">
        <v>60</v>
      </c>
      <c r="J28" s="3">
        <v>79</v>
      </c>
      <c r="K28" s="3">
        <v>90</v>
      </c>
      <c r="L28" s="3">
        <v>97</v>
      </c>
      <c r="M28">
        <f>G28*Komponen!C10 + H28*Komponen!C11 + I28*Komponen!C12 + J28*Komponen!C13 + K28*Komponen!C14 + L28*Komponen!C15</f>
        <v>83.100000000000009</v>
      </c>
      <c r="N28" t="str">
        <f t="shared" si="0"/>
        <v>A</v>
      </c>
    </row>
    <row r="29" spans="1:14" x14ac:dyDescent="0.35">
      <c r="A29">
        <v>25</v>
      </c>
      <c r="B29">
        <v>20240510310117</v>
      </c>
      <c r="C29" t="s">
        <v>102</v>
      </c>
      <c r="D29">
        <v>157962</v>
      </c>
      <c r="E29" t="s">
        <v>1</v>
      </c>
      <c r="F29" t="s">
        <v>3</v>
      </c>
      <c r="G29" s="3">
        <v>100</v>
      </c>
      <c r="H29" s="3"/>
      <c r="I29" s="3">
        <v>65</v>
      </c>
      <c r="J29" s="3">
        <v>81.5</v>
      </c>
      <c r="K29" s="3">
        <v>85</v>
      </c>
      <c r="L29" s="3">
        <v>97</v>
      </c>
      <c r="M29">
        <f>G29*Komponen!C10 + H29*Komponen!C11 + I29*Komponen!C12 + J29*Komponen!C13 + K29*Komponen!C14 + L29*Komponen!C15</f>
        <v>83.850000000000009</v>
      </c>
      <c r="N29" t="str">
        <f t="shared" si="0"/>
        <v>A</v>
      </c>
    </row>
    <row r="30" spans="1:14" x14ac:dyDescent="0.35">
      <c r="A30">
        <v>26</v>
      </c>
      <c r="B30">
        <v>20240510310118</v>
      </c>
      <c r="C30" t="s">
        <v>103</v>
      </c>
      <c r="D30">
        <v>157963</v>
      </c>
      <c r="E30" t="s">
        <v>1</v>
      </c>
      <c r="F30" t="s">
        <v>3</v>
      </c>
      <c r="G30" s="3">
        <v>100</v>
      </c>
      <c r="H30" s="3"/>
      <c r="I30" s="3">
        <v>80</v>
      </c>
      <c r="J30" s="3">
        <v>85</v>
      </c>
      <c r="K30" s="3">
        <v>100</v>
      </c>
      <c r="L30" s="3">
        <v>91</v>
      </c>
      <c r="M30">
        <f>G30*Komponen!C10 + H30*Komponen!C11 + I30*Komponen!C12 + J30*Komponen!C13 + K30*Komponen!C14 + L30*Komponen!C15</f>
        <v>89.7</v>
      </c>
      <c r="N30" t="str">
        <f t="shared" si="0"/>
        <v>A</v>
      </c>
    </row>
    <row r="31" spans="1:14" x14ac:dyDescent="0.35">
      <c r="A31">
        <v>27</v>
      </c>
      <c r="B31">
        <v>20240510310119</v>
      </c>
      <c r="C31" t="s">
        <v>104</v>
      </c>
      <c r="D31">
        <v>157964</v>
      </c>
      <c r="E31" t="s">
        <v>1</v>
      </c>
      <c r="F31" t="s">
        <v>3</v>
      </c>
      <c r="G31" s="3">
        <v>100</v>
      </c>
      <c r="H31" s="3"/>
      <c r="I31" s="3">
        <v>0</v>
      </c>
      <c r="J31" s="3">
        <v>79</v>
      </c>
      <c r="K31" s="3">
        <v>90</v>
      </c>
      <c r="L31" s="3">
        <v>91</v>
      </c>
      <c r="M31">
        <f>G31*Komponen!C10 + H31*Komponen!C11 + I31*Komponen!C12 + J31*Komponen!C13 + K31*Komponen!C14 + L31*Komponen!C15</f>
        <v>69.900000000000006</v>
      </c>
      <c r="N31" t="str">
        <f t="shared" si="0"/>
        <v>B</v>
      </c>
    </row>
    <row r="32" spans="1:14" x14ac:dyDescent="0.35">
      <c r="A32">
        <v>28</v>
      </c>
      <c r="B32">
        <v>20240510310152</v>
      </c>
      <c r="C32" t="s">
        <v>105</v>
      </c>
      <c r="D32">
        <v>157997</v>
      </c>
      <c r="E32" t="s">
        <v>1</v>
      </c>
      <c r="F32" t="s">
        <v>3</v>
      </c>
      <c r="G32" s="3">
        <v>100</v>
      </c>
      <c r="H32" s="3"/>
      <c r="I32" s="3">
        <v>0</v>
      </c>
      <c r="J32" s="3">
        <v>69</v>
      </c>
      <c r="K32" s="3">
        <v>82.5</v>
      </c>
      <c r="L32" s="3">
        <v>88</v>
      </c>
      <c r="M32">
        <f>G32*Komponen!C10 + H32*Komponen!C11 + I32*Komponen!C12 + J32*Komponen!C13 + K32*Komponen!C14 + L32*Komponen!C15</f>
        <v>64.800000000000011</v>
      </c>
      <c r="N32" t="str">
        <f t="shared" si="0"/>
        <v>B-</v>
      </c>
    </row>
    <row r="33" spans="1:14" x14ac:dyDescent="0.35">
      <c r="A33">
        <v>29</v>
      </c>
      <c r="B33">
        <v>20240510310167</v>
      </c>
      <c r="C33" t="s">
        <v>106</v>
      </c>
      <c r="D33">
        <v>158012</v>
      </c>
      <c r="E33" t="s">
        <v>1</v>
      </c>
      <c r="F33" t="s">
        <v>3</v>
      </c>
      <c r="G33" s="3">
        <v>100</v>
      </c>
      <c r="H33" s="3"/>
      <c r="I33" s="3">
        <v>75</v>
      </c>
      <c r="J33" s="3">
        <v>77.5</v>
      </c>
      <c r="K33" s="3">
        <v>95</v>
      </c>
      <c r="L33" s="3">
        <v>94</v>
      </c>
      <c r="M33">
        <f>G33*Komponen!C10 + H33*Komponen!C11 + I33*Komponen!C12 + J33*Komponen!C13 + K33*Komponen!C14 + L33*Komponen!C15</f>
        <v>86.05</v>
      </c>
      <c r="N33" t="str">
        <f t="shared" si="0"/>
        <v>A</v>
      </c>
    </row>
    <row r="34" spans="1:14" x14ac:dyDescent="0.35">
      <c r="A34">
        <v>30</v>
      </c>
      <c r="B34">
        <v>20240510310168</v>
      </c>
      <c r="C34" t="s">
        <v>107</v>
      </c>
      <c r="D34">
        <v>158013</v>
      </c>
      <c r="E34" t="s">
        <v>1</v>
      </c>
      <c r="F34" t="s">
        <v>3</v>
      </c>
      <c r="G34" s="3">
        <v>100</v>
      </c>
      <c r="H34" s="3"/>
      <c r="I34" s="3">
        <v>60</v>
      </c>
      <c r="J34" s="3">
        <v>71.5</v>
      </c>
      <c r="K34" s="3">
        <v>85</v>
      </c>
      <c r="L34" s="3">
        <v>97</v>
      </c>
      <c r="M34">
        <f>G34*Komponen!C10 + H34*Komponen!C11 + I34*Komponen!C12 + J34*Komponen!C13 + K34*Komponen!C14 + L34*Komponen!C15</f>
        <v>79.850000000000009</v>
      </c>
      <c r="N34" t="str">
        <f t="shared" si="0"/>
        <v>A-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Lembar kerja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 ROG</cp:lastModifiedBy>
  <dcterms:created xsi:type="dcterms:W3CDTF">2025-01-30T11:38:15Z</dcterms:created>
  <dcterms:modified xsi:type="dcterms:W3CDTF">2025-01-31T06:27:11Z</dcterms:modified>
  <cp:category>nilai</cp:category>
</cp:coreProperties>
</file>