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/>
  </bookViews>
  <sheets>
    <sheet name="Daftar-Nilai" sheetId="1" r:id="rId1"/>
  </sheets>
  <calcPr calcId="144525"/>
</workbook>
</file>

<file path=xl/calcChain.xml><?xml version="1.0" encoding="utf-8"?>
<calcChain xmlns="http://schemas.openxmlformats.org/spreadsheetml/2006/main">
  <c r="K24" i="1" l="1"/>
  <c r="L24" i="1" s="1"/>
  <c r="K23" i="1"/>
  <c r="L23" i="1" s="1"/>
  <c r="K22" i="1"/>
  <c r="L22" i="1" s="1"/>
  <c r="K21" i="1" l="1"/>
  <c r="L21" i="1" s="1"/>
  <c r="K20" i="1" l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</calcChain>
</file>

<file path=xl/sharedStrings.xml><?xml version="1.0" encoding="utf-8"?>
<sst xmlns="http://schemas.openxmlformats.org/spreadsheetml/2006/main" count="53" uniqueCount="34">
  <si>
    <t>No.</t>
  </si>
  <si>
    <t>NIM</t>
  </si>
  <si>
    <t>Nama Mahasiswa</t>
  </si>
  <si>
    <t>Nama Matkul</t>
  </si>
  <si>
    <t>Aktivitas Partisipatif</t>
  </si>
  <si>
    <t>Hasil Proyek</t>
  </si>
  <si>
    <t>Quiz</t>
  </si>
  <si>
    <t>Tugas</t>
  </si>
  <si>
    <t>UTS</t>
  </si>
  <si>
    <t>UAS</t>
  </si>
  <si>
    <t>Nilai Akhir</t>
  </si>
  <si>
    <t>Nilai Huruf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</si>
  <si>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</si>
  <si>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</si>
  <si>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</si>
  <si>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</si>
  <si>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</si>
  <si>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</si>
  <si>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</si>
  <si>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</si>
  <si>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</si>
  <si>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</si>
  <si>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</si>
  <si>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</si>
  <si>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</si>
  <si>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</si>
  <si>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</si>
  <si>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</si>
  <si>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</si>
  <si>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AKHLAK</t>
  </si>
  <si>
    <t>Daftar Nilai AKHLAK 3C</t>
  </si>
  <si>
    <t>NURFIJRIAH ISNA REJEKI</t>
  </si>
  <si>
    <t>LALU SIGIT PRABAWA</t>
  </si>
  <si>
    <t xml:space="preserve">M. FATHU SALAM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</si>
</sst>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/>
    <xf numFmtId="0" fontId="0" fillId="0" borderId="2" xfId="0" applyFill="1" applyBorder="1"/>
  </cellXfs>
  <cellStyles count="1">
    <cellStyle name="Normal" xfId="0" builtinId="0"/>
  </cellStyles>
  <dxfs count="3"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Layout" topLeftCell="B4" zoomScale="115" zoomScaleNormal="100" zoomScalePageLayoutView="115" workbookViewId="0">
      <selection activeCell="K26" sqref="K26"/>
    </sheetView>
  </sheetViews>
  <sheetFormatPr defaultRowHeight="14.5" x14ac:dyDescent="0.35"/>
  <cols>
    <col min="1" max="1" width="5" customWidth="1"/>
    <col min="2" max="2" width="15" customWidth="1"/>
    <col min="3" max="3" width="36.7265625" bestFit="1" customWidth="1"/>
    <col min="4" max="4" width="12.453125" bestFit="1" customWidth="1"/>
    <col min="5" max="5" width="17.90625" bestFit="1" customWidth="1"/>
    <col min="6" max="6" width="11.08984375" bestFit="1" customWidth="1"/>
    <col min="7" max="10" width="6.81640625" bestFit="1" customWidth="1"/>
    <col min="11" max="11" width="9.36328125" bestFit="1" customWidth="1"/>
    <col min="12" max="12" width="9.7265625" bestFit="1" customWidth="1"/>
  </cols>
  <sheetData>
    <row r="1" spans="1:12" x14ac:dyDescent="0.35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x14ac:dyDescent="0.35">
      <c r="A4" s="1"/>
      <c r="B4" s="1"/>
      <c r="C4" s="1"/>
      <c r="D4" s="1"/>
      <c r="E4" s="5">
        <v>0.1</v>
      </c>
      <c r="F4" s="5">
        <v>0.1</v>
      </c>
      <c r="G4" s="5">
        <v>0.1</v>
      </c>
      <c r="H4" s="5">
        <v>0.2</v>
      </c>
      <c r="I4" s="5">
        <v>0.2</v>
      </c>
      <c r="J4" s="5">
        <v>0.3</v>
      </c>
      <c r="K4" s="2">
        <f>E4+F4+G4+H4+I4+J4</f>
        <v>1</v>
      </c>
      <c r="L4" s="1"/>
    </row>
    <row r="5" spans="1:12" x14ac:dyDescent="0.35">
      <c r="A5" s="1">
        <v>1</v>
      </c>
      <c r="B5" s="1">
        <v>20230210200057</v>
      </c>
      <c r="C5" s="1" t="s">
        <v>12</v>
      </c>
      <c r="D5" s="1" t="s">
        <v>29</v>
      </c>
      <c r="E5" s="6">
        <v>80</v>
      </c>
      <c r="F5" s="6">
        <v>80</v>
      </c>
      <c r="G5" s="6">
        <v>80</v>
      </c>
      <c r="H5" s="6">
        <v>85</v>
      </c>
      <c r="I5" s="6">
        <v>85</v>
      </c>
      <c r="J5" s="6">
        <v>85</v>
      </c>
      <c r="K5" s="1">
        <f t="shared" ref="K5:K21" si="0">E5*$E$4 + F5*$F$4 + G5*$G$4 + H5*$H$4 + I5*$I$4 + J5*$J$4</f>
        <v>83.5</v>
      </c>
      <c r="L5" s="1" t="str">
        <f t="shared" ref="L5:L21" si="1">IF(K5&lt;=0.99,"T",IF(K5&lt;=24.99,"E",IF(K5&lt;=49.99,"D",IF(K5&lt;=54.99,"C",IF(K5&lt;=59.99,"C+",IF(K5&lt;=64.99,"B-",IF(K5&lt;=69.99,"B",IF(K5&lt;=74.99,"B+",IF(K5&lt;=79.99,"A-",IF(K5&lt;=100,"A",""))))))))))</f>
        <v>A</v>
      </c>
    </row>
    <row r="6" spans="1:12" x14ac:dyDescent="0.35">
      <c r="A6" s="1">
        <v>2</v>
      </c>
      <c r="B6" s="1">
        <v>20230210200058</v>
      </c>
      <c r="C6" s="1" t="s">
        <v>13</v>
      </c>
      <c r="D6" s="1" t="s">
        <v>29</v>
      </c>
      <c r="E6" s="6">
        <v>80</v>
      </c>
      <c r="F6" s="6">
        <v>80</v>
      </c>
      <c r="G6" s="6">
        <v>80</v>
      </c>
      <c r="H6" s="6">
        <v>85</v>
      </c>
      <c r="I6" s="6">
        <v>85</v>
      </c>
      <c r="J6" s="6">
        <v>85</v>
      </c>
      <c r="K6" s="1">
        <f t="shared" si="0"/>
        <v>83.5</v>
      </c>
      <c r="L6" s="1" t="str">
        <f t="shared" si="1"/>
        <v>A</v>
      </c>
    </row>
    <row r="7" spans="1:12" x14ac:dyDescent="0.35">
      <c r="A7" s="1">
        <v>3</v>
      </c>
      <c r="B7" s="1">
        <v>20230210200059</v>
      </c>
      <c r="C7" s="1" t="s">
        <v>14</v>
      </c>
      <c r="D7" s="1" t="s">
        <v>29</v>
      </c>
      <c r="E7" s="6">
        <v>80</v>
      </c>
      <c r="F7" s="6">
        <v>80</v>
      </c>
      <c r="G7" s="6">
        <v>80</v>
      </c>
      <c r="H7" s="6">
        <v>80</v>
      </c>
      <c r="I7" s="6">
        <v>80</v>
      </c>
      <c r="J7" s="6">
        <v>0</v>
      </c>
      <c r="K7" s="1">
        <f t="shared" si="0"/>
        <v>56</v>
      </c>
      <c r="L7" s="1" t="str">
        <f t="shared" si="1"/>
        <v>C+</v>
      </c>
    </row>
    <row r="8" spans="1:12" x14ac:dyDescent="0.35">
      <c r="A8" s="1">
        <v>4</v>
      </c>
      <c r="B8" s="1">
        <v>20230210200060</v>
      </c>
      <c r="C8" s="1" t="s">
        <v>15</v>
      </c>
      <c r="D8" s="1" t="s">
        <v>29</v>
      </c>
      <c r="E8" s="6">
        <v>80</v>
      </c>
      <c r="F8" s="6">
        <v>80</v>
      </c>
      <c r="G8" s="6">
        <v>80</v>
      </c>
      <c r="H8" s="6">
        <v>85</v>
      </c>
      <c r="I8" s="6">
        <v>85</v>
      </c>
      <c r="J8" s="6">
        <v>86</v>
      </c>
      <c r="K8" s="1">
        <f t="shared" si="0"/>
        <v>83.8</v>
      </c>
      <c r="L8" s="1" t="str">
        <f t="shared" si="1"/>
        <v>A</v>
      </c>
    </row>
    <row r="9" spans="1:12" x14ac:dyDescent="0.35">
      <c r="A9" s="1">
        <v>5</v>
      </c>
      <c r="B9" s="1">
        <v>20230210200061</v>
      </c>
      <c r="C9" s="1" t="s">
        <v>16</v>
      </c>
      <c r="D9" s="1" t="s">
        <v>29</v>
      </c>
      <c r="E9" s="6">
        <v>80</v>
      </c>
      <c r="F9" s="6">
        <v>80</v>
      </c>
      <c r="G9" s="6">
        <v>80</v>
      </c>
      <c r="H9" s="6">
        <v>80</v>
      </c>
      <c r="I9" s="6">
        <v>80</v>
      </c>
      <c r="J9" s="6">
        <v>80</v>
      </c>
      <c r="K9" s="1">
        <f t="shared" si="0"/>
        <v>80</v>
      </c>
      <c r="L9" s="1" t="str">
        <f t="shared" si="1"/>
        <v>A</v>
      </c>
    </row>
    <row r="10" spans="1:12" x14ac:dyDescent="0.35">
      <c r="A10" s="1">
        <v>6</v>
      </c>
      <c r="B10" s="1">
        <v>20230210200062</v>
      </c>
      <c r="C10" s="1" t="s">
        <v>17</v>
      </c>
      <c r="D10" s="1" t="s">
        <v>29</v>
      </c>
      <c r="E10" s="6">
        <v>80</v>
      </c>
      <c r="F10" s="6">
        <v>80</v>
      </c>
      <c r="G10" s="6">
        <v>80</v>
      </c>
      <c r="H10" s="6">
        <v>85</v>
      </c>
      <c r="I10" s="6">
        <v>85</v>
      </c>
      <c r="J10" s="6">
        <v>80</v>
      </c>
      <c r="K10" s="1">
        <f t="shared" si="0"/>
        <v>82</v>
      </c>
      <c r="L10" s="1" t="str">
        <f t="shared" si="1"/>
        <v>A</v>
      </c>
    </row>
    <row r="11" spans="1:12" x14ac:dyDescent="0.35">
      <c r="A11" s="1">
        <v>7</v>
      </c>
      <c r="B11" s="1">
        <v>20230210200065</v>
      </c>
      <c r="C11" s="1" t="s">
        <v>18</v>
      </c>
      <c r="D11" s="1" t="s">
        <v>29</v>
      </c>
      <c r="E11" s="6">
        <v>80</v>
      </c>
      <c r="F11" s="6">
        <v>80</v>
      </c>
      <c r="G11" s="6">
        <v>80</v>
      </c>
      <c r="H11" s="6">
        <v>85</v>
      </c>
      <c r="I11" s="6">
        <v>85</v>
      </c>
      <c r="J11" s="6">
        <v>80</v>
      </c>
      <c r="K11" s="1">
        <f t="shared" si="0"/>
        <v>82</v>
      </c>
      <c r="L11" s="1" t="str">
        <f t="shared" si="1"/>
        <v>A</v>
      </c>
    </row>
    <row r="12" spans="1:12" x14ac:dyDescent="0.35">
      <c r="A12" s="1">
        <v>8</v>
      </c>
      <c r="B12" s="1">
        <v>20230210200066</v>
      </c>
      <c r="C12" s="1" t="s">
        <v>19</v>
      </c>
      <c r="D12" s="1" t="s">
        <v>29</v>
      </c>
      <c r="E12" s="6">
        <v>80</v>
      </c>
      <c r="F12" s="6">
        <v>80</v>
      </c>
      <c r="G12" s="6">
        <v>80</v>
      </c>
      <c r="H12" s="6">
        <v>85</v>
      </c>
      <c r="I12" s="6">
        <v>85</v>
      </c>
      <c r="J12" s="6">
        <v>85</v>
      </c>
      <c r="K12" s="1">
        <f t="shared" si="0"/>
        <v>83.5</v>
      </c>
      <c r="L12" s="1" t="str">
        <f t="shared" si="1"/>
        <v>A</v>
      </c>
    </row>
    <row r="13" spans="1:12" x14ac:dyDescent="0.35">
      <c r="A13" s="1">
        <v>9</v>
      </c>
      <c r="B13" s="1">
        <v>20230210200067</v>
      </c>
      <c r="C13" s="1" t="s">
        <v>20</v>
      </c>
      <c r="D13" s="1" t="s">
        <v>29</v>
      </c>
      <c r="E13" s="6">
        <v>80</v>
      </c>
      <c r="F13" s="6">
        <v>80</v>
      </c>
      <c r="G13" s="6">
        <v>80</v>
      </c>
      <c r="H13" s="6">
        <v>85</v>
      </c>
      <c r="I13" s="6">
        <v>85</v>
      </c>
      <c r="J13" s="6">
        <v>80</v>
      </c>
      <c r="K13" s="1">
        <f t="shared" si="0"/>
        <v>82</v>
      </c>
      <c r="L13" s="1" t="str">
        <f t="shared" si="1"/>
        <v>A</v>
      </c>
    </row>
    <row r="14" spans="1:12" x14ac:dyDescent="0.35">
      <c r="A14" s="1">
        <v>10</v>
      </c>
      <c r="B14" s="1">
        <v>20230210200068</v>
      </c>
      <c r="C14" s="1" t="s">
        <v>21</v>
      </c>
      <c r="D14" s="1" t="s">
        <v>29</v>
      </c>
      <c r="E14" s="6">
        <v>80</v>
      </c>
      <c r="F14" s="6">
        <v>80</v>
      </c>
      <c r="G14" s="6">
        <v>80</v>
      </c>
      <c r="H14" s="6">
        <v>85</v>
      </c>
      <c r="I14" s="6">
        <v>85</v>
      </c>
      <c r="J14" s="6">
        <v>80</v>
      </c>
      <c r="K14" s="1">
        <f t="shared" si="0"/>
        <v>82</v>
      </c>
      <c r="L14" s="1" t="str">
        <f t="shared" si="1"/>
        <v>A</v>
      </c>
    </row>
    <row r="15" spans="1:12" x14ac:dyDescent="0.35">
      <c r="A15" s="1">
        <v>11</v>
      </c>
      <c r="B15" s="1">
        <v>20230210200069</v>
      </c>
      <c r="C15" s="1" t="s">
        <v>22</v>
      </c>
      <c r="D15" s="1" t="s">
        <v>29</v>
      </c>
      <c r="E15" s="6">
        <v>80</v>
      </c>
      <c r="F15" s="6">
        <v>80</v>
      </c>
      <c r="G15" s="6">
        <v>80</v>
      </c>
      <c r="H15" s="6">
        <v>80</v>
      </c>
      <c r="I15" s="6">
        <v>80</v>
      </c>
      <c r="J15" s="6">
        <v>80</v>
      </c>
      <c r="K15" s="1">
        <f t="shared" si="0"/>
        <v>80</v>
      </c>
      <c r="L15" s="1" t="str">
        <f t="shared" si="1"/>
        <v>A</v>
      </c>
    </row>
    <row r="16" spans="1:12" x14ac:dyDescent="0.35">
      <c r="A16" s="1">
        <v>12</v>
      </c>
      <c r="B16" s="1">
        <v>20230210200070</v>
      </c>
      <c r="C16" s="1" t="s">
        <v>23</v>
      </c>
      <c r="D16" s="1" t="s">
        <v>29</v>
      </c>
      <c r="E16" s="6">
        <v>80</v>
      </c>
      <c r="F16" s="6">
        <v>80</v>
      </c>
      <c r="G16" s="6">
        <v>80</v>
      </c>
      <c r="H16" s="6">
        <v>85</v>
      </c>
      <c r="I16" s="6">
        <v>85</v>
      </c>
      <c r="J16" s="6">
        <v>85</v>
      </c>
      <c r="K16" s="1">
        <f t="shared" si="0"/>
        <v>83.5</v>
      </c>
      <c r="L16" s="1" t="str">
        <f t="shared" si="1"/>
        <v>A</v>
      </c>
    </row>
    <row r="17" spans="1:12" x14ac:dyDescent="0.35">
      <c r="A17" s="1">
        <v>13</v>
      </c>
      <c r="B17" s="1">
        <v>20230210200071</v>
      </c>
      <c r="C17" s="1" t="s">
        <v>24</v>
      </c>
      <c r="D17" s="1" t="s">
        <v>29</v>
      </c>
      <c r="E17" s="6">
        <v>80</v>
      </c>
      <c r="F17" s="6">
        <v>80</v>
      </c>
      <c r="G17" s="6">
        <v>80</v>
      </c>
      <c r="H17" s="6">
        <v>85</v>
      </c>
      <c r="I17" s="6">
        <v>85</v>
      </c>
      <c r="J17" s="6">
        <v>85</v>
      </c>
      <c r="K17" s="1">
        <f t="shared" si="0"/>
        <v>83.5</v>
      </c>
      <c r="L17" s="1" t="str">
        <f t="shared" si="1"/>
        <v>A</v>
      </c>
    </row>
    <row r="18" spans="1:12" x14ac:dyDescent="0.35">
      <c r="A18" s="1">
        <v>14</v>
      </c>
      <c r="B18" s="1">
        <v>20230210200073</v>
      </c>
      <c r="C18" s="1" t="s">
        <v>25</v>
      </c>
      <c r="D18" s="1" t="s">
        <v>29</v>
      </c>
      <c r="E18" s="6">
        <v>80</v>
      </c>
      <c r="F18" s="6">
        <v>80</v>
      </c>
      <c r="G18" s="6">
        <v>80</v>
      </c>
      <c r="H18" s="6">
        <v>85</v>
      </c>
      <c r="I18" s="6">
        <v>85</v>
      </c>
      <c r="J18" s="6">
        <v>85</v>
      </c>
      <c r="K18" s="1">
        <f t="shared" si="0"/>
        <v>83.5</v>
      </c>
      <c r="L18" s="1" t="str">
        <f t="shared" si="1"/>
        <v>A</v>
      </c>
    </row>
    <row r="19" spans="1:12" x14ac:dyDescent="0.35">
      <c r="A19" s="1">
        <v>15</v>
      </c>
      <c r="B19" s="1">
        <v>20230210200074</v>
      </c>
      <c r="C19" s="1" t="s">
        <v>26</v>
      </c>
      <c r="D19" s="1" t="s">
        <v>29</v>
      </c>
      <c r="E19" s="6">
        <v>80</v>
      </c>
      <c r="F19" s="6">
        <v>80</v>
      </c>
      <c r="G19" s="6">
        <v>80</v>
      </c>
      <c r="H19" s="6">
        <v>85</v>
      </c>
      <c r="I19" s="6">
        <v>85</v>
      </c>
      <c r="J19" s="6">
        <v>85</v>
      </c>
      <c r="K19" s="1">
        <f t="shared" si="0"/>
        <v>83.5</v>
      </c>
      <c r="L19" s="1" t="str">
        <f t="shared" si="1"/>
        <v>A</v>
      </c>
    </row>
    <row r="20" spans="1:12" x14ac:dyDescent="0.35">
      <c r="A20" s="1">
        <v>16</v>
      </c>
      <c r="B20" s="1">
        <v>20230210200075</v>
      </c>
      <c r="C20" s="1" t="s">
        <v>27</v>
      </c>
      <c r="D20" s="1" t="s">
        <v>29</v>
      </c>
      <c r="E20" s="6">
        <v>80</v>
      </c>
      <c r="F20" s="6">
        <v>80</v>
      </c>
      <c r="G20" s="6">
        <v>80</v>
      </c>
      <c r="H20" s="6">
        <v>80</v>
      </c>
      <c r="I20" s="6">
        <v>80</v>
      </c>
      <c r="J20" s="6">
        <v>0</v>
      </c>
      <c r="K20" s="1">
        <f t="shared" si="0"/>
        <v>56</v>
      </c>
      <c r="L20" s="1" t="str">
        <f t="shared" si="1"/>
        <v>C+</v>
      </c>
    </row>
    <row r="21" spans="1:12" x14ac:dyDescent="0.35">
      <c r="A21" s="1">
        <v>17</v>
      </c>
      <c r="B21" s="1">
        <v>20230210200077</v>
      </c>
      <c r="C21" s="1" t="s">
        <v>28</v>
      </c>
      <c r="D21" s="1" t="s">
        <v>29</v>
      </c>
      <c r="E21" s="6">
        <v>80</v>
      </c>
      <c r="F21" s="6">
        <v>80</v>
      </c>
      <c r="G21" s="6">
        <v>80</v>
      </c>
      <c r="H21" s="6">
        <v>85</v>
      </c>
      <c r="I21" s="6">
        <v>85</v>
      </c>
      <c r="J21" s="6">
        <v>80</v>
      </c>
      <c r="K21" s="1">
        <f t="shared" si="0"/>
        <v>82</v>
      </c>
      <c r="L21" s="1" t="str">
        <f t="shared" si="1"/>
        <v>A</v>
      </c>
    </row>
    <row r="22" spans="1:12" x14ac:dyDescent="0.35">
      <c r="A22" s="1">
        <v>18</v>
      </c>
      <c r="C22" s="8" t="s">
        <v>31</v>
      </c>
      <c r="D22" s="1" t="s">
        <v>29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1">
        <f t="shared" ref="K22:K24" si="2">E22*$E$4 + F22*$F$4 + G22*$G$4 + H22*$H$4 + I22*$I$4 + J22*$J$4</f>
        <v>0</v>
      </c>
      <c r="L22" s="1" t="str">
        <f t="shared" ref="L22:L24" si="3">IF(K22&lt;=0.99,"T",IF(K22&lt;=24.99,"E",IF(K22&lt;=49.99,"D",IF(K22&lt;=54.99,"C",IF(K22&lt;=59.99,"C+",IF(K22&lt;=64.99,"B-",IF(K22&lt;=69.99,"B",IF(K22&lt;=74.99,"B+",IF(K22&lt;=79.99,"A-",IF(K22&lt;=100,"A",""))))))))))</f>
        <v>T</v>
      </c>
    </row>
    <row r="23" spans="1:12" x14ac:dyDescent="0.35">
      <c r="A23" s="1">
        <v>19</v>
      </c>
      <c r="C23" s="8" t="s">
        <v>32</v>
      </c>
      <c r="D23" s="1" t="s">
        <v>29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1">
        <f t="shared" si="2"/>
        <v>0</v>
      </c>
      <c r="L23" s="1" t="str">
        <f t="shared" si="3"/>
        <v>T</v>
      </c>
    </row>
    <row r="24" spans="1:12" x14ac:dyDescent="0.35">
      <c r="A24" s="1">
        <v>20</v>
      </c>
      <c r="C24" s="8" t="s">
        <v>33</v>
      </c>
      <c r="D24" s="1" t="s">
        <v>29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80</v>
      </c>
      <c r="K24" s="1">
        <f t="shared" si="2"/>
        <v>24</v>
      </c>
      <c r="L24" s="1" t="str">
        <f t="shared" si="3"/>
        <v>E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L1"/>
  </mergeCells>
  <conditionalFormatting sqref="K4">
    <cfRule type="cellIs" dxfId="2" priority="1" operator="equal">
      <formula>100</formula>
    </cfRule>
  </conditionalFormatting>
  <conditionalFormatting sqref="K4">
    <cfRule type="cellIs" dxfId="1" priority="2" operator="lessThan">
      <formula>100</formula>
    </cfRule>
  </conditionalFormatting>
  <conditionalFormatting sqref="K4">
    <cfRule type="cellIs" dxfId="0" priority="3" operator="greaterThan">
      <formula>100</formula>
    </cfRule>
  </conditionalFormatting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Daftar-Nilai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cp:lastPrinted>2025-01-10T04:02:28Z</cp:lastPrinted>
  <dcterms:created xsi:type="dcterms:W3CDTF">2024-06-23T09:04:24Z</dcterms:created>
  <dcterms:modified xsi:type="dcterms:W3CDTF">2025-01-15T03:14:04Z</dcterms:modified>
  <cp:category>nilai</cp:category>
</cp:coreProperties>
</file>