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590" windowWidth="18880" windowHeight="9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L25" i="4" l="1"/>
  <c r="K25" i="4"/>
  <c r="J25" i="4"/>
  <c r="I25" i="4"/>
  <c r="H25" i="4"/>
  <c r="G25" i="4"/>
  <c r="K28" i="4"/>
  <c r="J28" i="4"/>
  <c r="I28" i="4"/>
  <c r="H28" i="4"/>
  <c r="G28" i="4"/>
  <c r="G26" i="4"/>
  <c r="H26" i="4"/>
  <c r="I26" i="4"/>
  <c r="J26" i="4"/>
  <c r="K26" i="4"/>
  <c r="L26" i="4"/>
  <c r="G20" i="4"/>
  <c r="H20" i="4"/>
  <c r="I20" i="4"/>
  <c r="J20" i="4"/>
  <c r="K20" i="4"/>
  <c r="G19" i="4"/>
  <c r="H19" i="4"/>
  <c r="I19" i="4"/>
  <c r="J19" i="4"/>
  <c r="K19" i="4"/>
  <c r="L19" i="4"/>
  <c r="G14" i="4"/>
  <c r="H14" i="4"/>
  <c r="I14" i="4"/>
  <c r="J14" i="4"/>
  <c r="K14" i="4"/>
  <c r="L14" i="4"/>
  <c r="G30" i="4"/>
  <c r="H30" i="4"/>
  <c r="I30" i="4"/>
  <c r="J30" i="4"/>
  <c r="K30" i="4"/>
  <c r="L30" i="4"/>
  <c r="N30" i="4" l="1"/>
  <c r="M30" i="4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<sst xmlns="http://schemas.openxmlformats.org/spreadsheetml/2006/main" count="174" uniqueCount="104">
  <si>
    <t>KODE MK</t>
  </si>
  <si>
    <t>B1B1A04A</t>
  </si>
  <si>
    <t>NAMA MK</t>
  </si>
  <si>
    <t>PENDIDIKAN AGAMA</t>
  </si>
  <si>
    <t>NAMA KELAS</t>
  </si>
  <si>
    <t>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</si>
  <si>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</si>
  <si>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</si>
  <si>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</si>
  <si>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</si>
  <si>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</si>
  <si>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</si>
  <si>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PALAHUDDIN, M.Ag.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</si>
  <si>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</si>
  <si>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</si>
  <si>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</si>
  <si>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</si>
  <si>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</si>
  <si>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</si>
  <si>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</si>
  <si>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</si>
  <si>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</si>
  <si>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</si>
  <si>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</si>
  <si>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</si>
  <si>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</si>
  <si>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</si>
  <si>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</si>
  <si>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</si>
  <si>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</si>
  <si>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</si>
  <si>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</si>
  <si>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</si>
  <si>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</si>
  <si>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</si>
  <si>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</si>
  <si>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</si>
  <si>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</si>
  <si>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</si>
  <si>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</si>
  <si>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</si>
  <si>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</si>
  <si>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</si>
  <si>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</si>
  <si>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</si>
  <si>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</si>
  <si>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</si>
  <si>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</si>
  <si>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</si>
  <si>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</si>
  <si>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</si>
  <si>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</si>
  <si>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</si>
  <si>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</si>
  <si>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</si>
  <si>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</si>
  <si>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</si>
  <si>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</si>
  <si>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</si>
  <si>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</si>
  <si>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</si>
  <si>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</si>
  <si>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</si>
  <si>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</si>
  <si>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</si>
  <si>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</si>
  <si>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</si>
  <si>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</si>
  <si>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(B1B1A04A)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</si>
  <si>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</si>
  <si>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</si>
  <si>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</si>
  <si>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</si>
  <si>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</si>
  <si>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</si>
  <si>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</si>
  <si>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</si>
  <si>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</si>
  <si>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AHMAD HAIKAL JULIAN</t>
  </si>
  <si>
    <t>ANGGUN SASMITA</t>
  </si>
  <si>
    <t>DEA ARINI</t>
  </si>
  <si>
    <t>GADIS SUCI RAMADANI</t>
  </si>
  <si>
    <t>M. PEBRIAN PANANI</t>
  </si>
  <si>
    <t>FERDIANSYAH</t>
  </si>
  <si>
    <t>ADITIAR</t>
  </si>
  <si>
    <t>ALIYAH</t>
  </si>
  <si>
    <t>AMANDA</t>
  </si>
  <si>
    <t>ANDI DIRFANDI</t>
  </si>
  <si>
    <t>APNI APRIANTI</t>
  </si>
  <si>
    <t>ARYA GOESTA WIJAYA</t>
  </si>
  <si>
    <t>AZIZAH</t>
  </si>
  <si>
    <t>ENDANG PRAMUDITA</t>
  </si>
  <si>
    <t>FARHAN</t>
  </si>
  <si>
    <t>FAUZI BADILAH PRATAMA</t>
  </si>
  <si>
    <t>JANNATUL NISSA</t>
  </si>
  <si>
    <t>KHUSNUL KHOTIMAH</t>
  </si>
  <si>
    <t>LIZA JUNIA WARDANI</t>
  </si>
  <si>
    <t>M. FIRIJKI</t>
  </si>
  <si>
    <t>MASHUDI</t>
  </si>
  <si>
    <t>MUH. FADLIN</t>
  </si>
  <si>
    <t>ADINDA PUTRI</t>
  </si>
  <si>
    <t>DWI FITRIATINNISA</t>
  </si>
  <si>
    <t>MERINA KANAYA PUTRI</t>
  </si>
  <si>
    <t>MUH. ABDILLAH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</si>
</sst>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KD%20GANJIL%202024-2025\daftar-nilai%20%20AKIDAH%201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-Nilai"/>
    </sheetNames>
    <sheetDataSet>
      <sheetData sheetId="0">
        <row r="15">
          <cell r="E15">
            <v>70</v>
          </cell>
          <cell r="F15">
            <v>70</v>
          </cell>
          <cell r="G15">
            <v>70</v>
          </cell>
          <cell r="H15">
            <v>85</v>
          </cell>
          <cell r="I15">
            <v>70</v>
          </cell>
          <cell r="J15">
            <v>70</v>
          </cell>
        </row>
        <row r="20">
          <cell r="E20">
            <v>70</v>
          </cell>
          <cell r="F20">
            <v>70</v>
          </cell>
          <cell r="G20">
            <v>70</v>
          </cell>
          <cell r="H20">
            <v>85</v>
          </cell>
          <cell r="I20">
            <v>70</v>
          </cell>
          <cell r="J20">
            <v>70</v>
          </cell>
        </row>
        <row r="21">
          <cell r="E21">
            <v>70</v>
          </cell>
          <cell r="F21">
            <v>70</v>
          </cell>
          <cell r="G21">
            <v>70</v>
          </cell>
          <cell r="H21">
            <v>85</v>
          </cell>
          <cell r="I21">
            <v>70</v>
          </cell>
        </row>
        <row r="26">
          <cell r="E26">
            <v>70</v>
          </cell>
          <cell r="F26">
            <v>70</v>
          </cell>
          <cell r="G26">
            <v>70</v>
          </cell>
          <cell r="H26">
            <v>85</v>
          </cell>
          <cell r="I26">
            <v>70</v>
          </cell>
          <cell r="J26">
            <v>70</v>
          </cell>
        </row>
        <row r="29">
          <cell r="E29">
            <v>70</v>
          </cell>
          <cell r="F29">
            <v>70</v>
          </cell>
          <cell r="G29">
            <v>70</v>
          </cell>
          <cell r="H29">
            <v>85</v>
          </cell>
          <cell r="I29">
            <v>70</v>
          </cell>
        </row>
        <row r="31">
          <cell r="E31">
            <v>70</v>
          </cell>
          <cell r="F31">
            <v>70</v>
          </cell>
          <cell r="G31">
            <v>70</v>
          </cell>
          <cell r="H31">
            <v>70</v>
          </cell>
          <cell r="I31">
            <v>70</v>
          </cell>
          <cell r="J31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1234581842</v>
      </c>
    </row>
    <row r="11" spans="1:4" x14ac:dyDescent="0.35">
      <c r="A11">
        <v>2</v>
      </c>
      <c r="B11" s="3"/>
      <c r="C11" s="3"/>
      <c r="D11">
        <v>1234581842</v>
      </c>
    </row>
    <row r="12" spans="1:4" x14ac:dyDescent="0.35">
      <c r="A12">
        <v>3</v>
      </c>
      <c r="B12" s="3"/>
      <c r="C12" s="3"/>
      <c r="D12">
        <v>1234581842</v>
      </c>
    </row>
    <row r="13" spans="1:4" x14ac:dyDescent="0.35">
      <c r="A13">
        <v>4</v>
      </c>
      <c r="B13" s="3"/>
      <c r="C13" s="3"/>
      <c r="D13">
        <v>1234581842</v>
      </c>
    </row>
    <row r="14" spans="1:4" x14ac:dyDescent="0.35">
      <c r="A14">
        <v>5</v>
      </c>
      <c r="B14" s="3"/>
      <c r="C14" s="3"/>
      <c r="D14">
        <v>1234581842</v>
      </c>
    </row>
    <row r="15" spans="1:4" x14ac:dyDescent="0.35">
      <c r="A15">
        <v>6</v>
      </c>
      <c r="B15" s="3"/>
      <c r="C15" s="3"/>
      <c r="D15">
        <v>1234581842</v>
      </c>
    </row>
    <row r="16" spans="1:4" x14ac:dyDescent="0.35">
      <c r="A16">
        <v>7</v>
      </c>
      <c r="B16" s="3"/>
      <c r="C16" s="3"/>
      <c r="D16">
        <v>1234581842</v>
      </c>
    </row>
    <row r="17" spans="1:4" x14ac:dyDescent="0.35">
      <c r="A17">
        <v>8</v>
      </c>
      <c r="B17" s="3"/>
      <c r="C17" s="3"/>
      <c r="D17">
        <v>1234581842</v>
      </c>
    </row>
    <row r="18" spans="1:4" x14ac:dyDescent="0.35">
      <c r="A18">
        <v>9</v>
      </c>
      <c r="B18" s="3"/>
      <c r="C18" s="3"/>
      <c r="D18">
        <v>1234581842</v>
      </c>
    </row>
    <row r="19" spans="1:4" x14ac:dyDescent="0.35">
      <c r="A19">
        <v>10</v>
      </c>
      <c r="B19" s="3"/>
      <c r="C19" s="3"/>
      <c r="D19">
        <v>1234581842</v>
      </c>
    </row>
    <row r="20" spans="1:4" x14ac:dyDescent="0.35">
      <c r="A20">
        <v>11</v>
      </c>
      <c r="B20" s="3"/>
      <c r="C20" s="3"/>
      <c r="D20">
        <v>1234581842</v>
      </c>
    </row>
    <row r="21" spans="1:4" x14ac:dyDescent="0.35">
      <c r="A21">
        <v>12</v>
      </c>
      <c r="B21" s="3"/>
      <c r="C21" s="3"/>
      <c r="D21">
        <v>1234581842</v>
      </c>
    </row>
    <row r="22" spans="1:4" x14ac:dyDescent="0.35">
      <c r="A22">
        <v>13</v>
      </c>
      <c r="B22" s="3"/>
      <c r="C22" s="3"/>
      <c r="D22">
        <v>1234581842</v>
      </c>
    </row>
    <row r="23" spans="1:4" x14ac:dyDescent="0.35">
      <c r="A23">
        <v>14</v>
      </c>
      <c r="B23" s="3"/>
      <c r="C23" s="3"/>
      <c r="D23">
        <v>1234581842</v>
      </c>
    </row>
    <row r="24" spans="1:4" x14ac:dyDescent="0.35">
      <c r="A24">
        <v>15</v>
      </c>
      <c r="B24" s="3"/>
      <c r="C24" s="3"/>
      <c r="D24">
        <v>1234581842</v>
      </c>
    </row>
    <row r="25" spans="1:4" x14ac:dyDescent="0.35">
      <c r="A25">
        <v>16</v>
      </c>
      <c r="B25" s="3"/>
      <c r="C25" s="3"/>
      <c r="D25">
        <v>1234581842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1234581842</v>
      </c>
    </row>
    <row r="11" spans="1:6" x14ac:dyDescent="0.35">
      <c r="A11">
        <v>2</v>
      </c>
      <c r="B11" t="s">
        <v>62</v>
      </c>
      <c r="C11" s="9">
        <v>0.1</v>
      </c>
      <c r="D11" s="3" t="s">
        <v>63</v>
      </c>
      <c r="E11" s="3"/>
      <c r="F11">
        <v>1234581842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1234581842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1234581842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1234581842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1234581842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D10" zoomScale="115" zoomScaleNormal="115" workbookViewId="0">
      <selection activeCell="N27" sqref="N2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0.1</v>
      </c>
      <c r="H4" s="9">
        <v>0.1</v>
      </c>
      <c r="I4" s="9">
        <v>0.1</v>
      </c>
      <c r="J4" s="9">
        <v>0.2</v>
      </c>
      <c r="K4" s="9">
        <v>0.2</v>
      </c>
      <c r="L4" s="9">
        <v>0.3</v>
      </c>
      <c r="M4" s="6"/>
    </row>
    <row r="5" spans="1:14" x14ac:dyDescent="0.35">
      <c r="A5">
        <v>1</v>
      </c>
      <c r="B5">
        <v>20240210200001</v>
      </c>
      <c r="C5" t="s">
        <v>78</v>
      </c>
      <c r="D5">
        <v>158841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82</v>
      </c>
      <c r="M5">
        <f>G5*Komponen!C10 + H5*Komponen!C11 + I5*Komponen!C12 + J5*Komponen!C13 + K5*Komponen!C14 + L5*Komponen!C15</f>
        <v>80.599999999999994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20240210200002</v>
      </c>
      <c r="C6" t="s">
        <v>79</v>
      </c>
      <c r="D6">
        <v>158842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20240210200004</v>
      </c>
      <c r="C7" t="s">
        <v>80</v>
      </c>
      <c r="D7">
        <v>158844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20240210200006</v>
      </c>
      <c r="C8" t="s">
        <v>81</v>
      </c>
      <c r="D8">
        <v>158846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83</v>
      </c>
      <c r="M8">
        <f>G8*Komponen!C10 + H8*Komponen!C11 + I8*Komponen!C12 + J8*Komponen!C13 + K8*Komponen!C14 + L8*Komponen!C15</f>
        <v>80.900000000000006</v>
      </c>
      <c r="N8" t="str">
        <f t="shared" si="0"/>
        <v>A</v>
      </c>
    </row>
    <row r="9" spans="1:14" x14ac:dyDescent="0.35">
      <c r="A9">
        <v>5</v>
      </c>
      <c r="B9">
        <v>20240210200008</v>
      </c>
      <c r="C9" t="s">
        <v>82</v>
      </c>
      <c r="D9">
        <v>158848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20240210200016</v>
      </c>
      <c r="C10" t="s">
        <v>83</v>
      </c>
      <c r="D10">
        <v>158856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20240210210001</v>
      </c>
      <c r="C11" t="s">
        <v>84</v>
      </c>
      <c r="D11">
        <v>158858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20240210210002</v>
      </c>
      <c r="C12" t="s">
        <v>85</v>
      </c>
      <c r="D12">
        <v>158859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84</v>
      </c>
      <c r="M12">
        <f>G12*Komponen!C10 + H12*Komponen!C11 + I12*Komponen!C12 + J12*Komponen!C13 + K12*Komponen!C14 + L12*Komponen!C15</f>
        <v>81.2</v>
      </c>
      <c r="N12" t="str">
        <f t="shared" si="0"/>
        <v>A</v>
      </c>
    </row>
    <row r="13" spans="1:14" x14ac:dyDescent="0.35">
      <c r="A13">
        <v>9</v>
      </c>
      <c r="B13">
        <v>20240210210003</v>
      </c>
      <c r="C13" t="s">
        <v>86</v>
      </c>
      <c r="D13">
        <v>158860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20240210210004</v>
      </c>
      <c r="C14" t="s">
        <v>87</v>
      </c>
      <c r="D14">
        <v>158861</v>
      </c>
      <c r="E14" t="s">
        <v>1</v>
      </c>
      <c r="F14" t="s">
        <v>3</v>
      </c>
      <c r="G14" s="3">
        <f>'[1]Daftar-Nilai'!E15</f>
        <v>70</v>
      </c>
      <c r="H14" s="3">
        <f>'[1]Daftar-Nilai'!F15</f>
        <v>70</v>
      </c>
      <c r="I14" s="3">
        <f>'[1]Daftar-Nilai'!G15</f>
        <v>70</v>
      </c>
      <c r="J14" s="3">
        <f>'[1]Daftar-Nilai'!H15</f>
        <v>85</v>
      </c>
      <c r="K14" s="3">
        <f>'[1]Daftar-Nilai'!I15</f>
        <v>70</v>
      </c>
      <c r="L14" s="3">
        <f>'[1]Daftar-Nilai'!J15</f>
        <v>70</v>
      </c>
      <c r="M14">
        <f>G14*Komponen!C10 + H14*Komponen!C11 + I14*Komponen!C12 + J14*Komponen!C13 + K14*Komponen!C14 + L14*Komponen!C15</f>
        <v>73</v>
      </c>
      <c r="N14" t="str">
        <f t="shared" si="0"/>
        <v>B+</v>
      </c>
    </row>
    <row r="15" spans="1:14" x14ac:dyDescent="0.35">
      <c r="A15">
        <v>11</v>
      </c>
      <c r="B15">
        <v>20240210210005</v>
      </c>
      <c r="C15" t="s">
        <v>88</v>
      </c>
      <c r="D15">
        <v>158862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20240210210006</v>
      </c>
      <c r="C16" t="s">
        <v>89</v>
      </c>
      <c r="D16">
        <v>158863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81</v>
      </c>
      <c r="M16">
        <f>G16*Komponen!C10 + H16*Komponen!C11 + I16*Komponen!C12 + J16*Komponen!C13 + K16*Komponen!C14 + L16*Komponen!C15</f>
        <v>80.3</v>
      </c>
      <c r="N16" t="str">
        <f t="shared" si="0"/>
        <v>A</v>
      </c>
    </row>
    <row r="17" spans="1:14" x14ac:dyDescent="0.35">
      <c r="A17">
        <v>13</v>
      </c>
      <c r="B17">
        <v>20240210210007</v>
      </c>
      <c r="C17" t="s">
        <v>90</v>
      </c>
      <c r="D17">
        <v>158864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20240210210008</v>
      </c>
      <c r="C18" t="s">
        <v>91</v>
      </c>
      <c r="D18">
        <v>158865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20240210210009</v>
      </c>
      <c r="C19" t="s">
        <v>92</v>
      </c>
      <c r="D19">
        <v>158866</v>
      </c>
      <c r="E19" t="s">
        <v>1</v>
      </c>
      <c r="F19" t="s">
        <v>3</v>
      </c>
      <c r="G19" s="3">
        <f>'[1]Daftar-Nilai'!E20</f>
        <v>70</v>
      </c>
      <c r="H19" s="3">
        <f>'[1]Daftar-Nilai'!F20</f>
        <v>70</v>
      </c>
      <c r="I19" s="3">
        <f>'[1]Daftar-Nilai'!G20</f>
        <v>70</v>
      </c>
      <c r="J19" s="3">
        <f>'[1]Daftar-Nilai'!H20</f>
        <v>85</v>
      </c>
      <c r="K19" s="3">
        <f>'[1]Daftar-Nilai'!I20</f>
        <v>70</v>
      </c>
      <c r="L19" s="3">
        <f>'[1]Daftar-Nilai'!J20</f>
        <v>70</v>
      </c>
      <c r="M19">
        <f>G19*Komponen!C10 + H19*Komponen!C11 + I19*Komponen!C12 + J19*Komponen!C13 + K19*Komponen!C14 + L19*Komponen!C15</f>
        <v>73</v>
      </c>
      <c r="N19" t="str">
        <f t="shared" si="0"/>
        <v>B+</v>
      </c>
    </row>
    <row r="20" spans="1:14" x14ac:dyDescent="0.35">
      <c r="A20">
        <v>16</v>
      </c>
      <c r="B20">
        <v>20240210210010</v>
      </c>
      <c r="C20" t="s">
        <v>93</v>
      </c>
      <c r="D20">
        <v>158867</v>
      </c>
      <c r="E20" t="s">
        <v>1</v>
      </c>
      <c r="F20" t="s">
        <v>3</v>
      </c>
      <c r="G20" s="3">
        <f>'[1]Daftar-Nilai'!E21</f>
        <v>70</v>
      </c>
      <c r="H20" s="3">
        <f>'[1]Daftar-Nilai'!F21</f>
        <v>70</v>
      </c>
      <c r="I20" s="3">
        <f>'[1]Daftar-Nilai'!G21</f>
        <v>70</v>
      </c>
      <c r="J20" s="3">
        <f>'[1]Daftar-Nilai'!H21</f>
        <v>85</v>
      </c>
      <c r="K20" s="3">
        <f>'[1]Daftar-Nilai'!I21</f>
        <v>70</v>
      </c>
      <c r="L20" s="3">
        <v>0</v>
      </c>
      <c r="M20">
        <f>G20*Komponen!C10 + H20*Komponen!C11 + I20*Komponen!C12 + J20*Komponen!C13 + K20*Komponen!C14 + L20*Komponen!C15</f>
        <v>52</v>
      </c>
      <c r="N20" t="str">
        <f t="shared" si="0"/>
        <v>C</v>
      </c>
    </row>
    <row r="21" spans="1:14" x14ac:dyDescent="0.35">
      <c r="A21">
        <v>17</v>
      </c>
      <c r="B21">
        <v>20240210210011</v>
      </c>
      <c r="C21" t="s">
        <v>94</v>
      </c>
      <c r="D21">
        <v>158868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>
        <v>20240210210012</v>
      </c>
      <c r="C22" t="s">
        <v>95</v>
      </c>
      <c r="D22">
        <v>157074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  <row r="23" spans="1:14" x14ac:dyDescent="0.35">
      <c r="A23">
        <v>19</v>
      </c>
      <c r="B23">
        <v>20240210210013</v>
      </c>
      <c r="C23" t="s">
        <v>96</v>
      </c>
      <c r="D23">
        <v>158869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20240210210014</v>
      </c>
      <c r="C24" t="s">
        <v>97</v>
      </c>
      <c r="D24">
        <v>158870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81.5</v>
      </c>
      <c r="N24" t="str">
        <f t="shared" si="0"/>
        <v>A</v>
      </c>
    </row>
    <row r="25" spans="1:14" x14ac:dyDescent="0.35">
      <c r="A25">
        <v>21</v>
      </c>
      <c r="B25">
        <v>20240210210015</v>
      </c>
      <c r="C25" t="s">
        <v>98</v>
      </c>
      <c r="D25">
        <v>158871</v>
      </c>
      <c r="E25" t="s">
        <v>1</v>
      </c>
      <c r="F25" t="s">
        <v>3</v>
      </c>
      <c r="G25" s="3">
        <f>'[1]Daftar-Nilai'!E26</f>
        <v>70</v>
      </c>
      <c r="H25" s="3">
        <f>'[1]Daftar-Nilai'!F26</f>
        <v>70</v>
      </c>
      <c r="I25" s="3">
        <f>'[1]Daftar-Nilai'!G26</f>
        <v>70</v>
      </c>
      <c r="J25" s="3">
        <f>'[1]Daftar-Nilai'!H26</f>
        <v>85</v>
      </c>
      <c r="K25" s="3">
        <f>'[1]Daftar-Nilai'!I26</f>
        <v>70</v>
      </c>
      <c r="L25" s="3">
        <f>'[1]Daftar-Nilai'!J26</f>
        <v>70</v>
      </c>
      <c r="M25">
        <f>G25*Komponen!C10 + H25*Komponen!C11 + I25*Komponen!C12 + J25*Komponen!C13 + K25*Komponen!C14 + L25*Komponen!C15</f>
        <v>73</v>
      </c>
      <c r="N25" t="str">
        <f t="shared" si="0"/>
        <v>B+</v>
      </c>
    </row>
    <row r="26" spans="1:14" x14ac:dyDescent="0.35">
      <c r="A26">
        <v>22</v>
      </c>
      <c r="B26">
        <v>20240210210016</v>
      </c>
      <c r="C26" t="s">
        <v>99</v>
      </c>
      <c r="D26">
        <v>158872</v>
      </c>
      <c r="E26" t="s">
        <v>1</v>
      </c>
      <c r="F26" t="s">
        <v>3</v>
      </c>
      <c r="G26" s="3">
        <f>'[1]Daftar-Nilai'!E26</f>
        <v>70</v>
      </c>
      <c r="H26" s="3">
        <f>'[1]Daftar-Nilai'!F26</f>
        <v>70</v>
      </c>
      <c r="I26" s="3">
        <f>'[1]Daftar-Nilai'!G26</f>
        <v>70</v>
      </c>
      <c r="J26" s="3">
        <f>'[1]Daftar-Nilai'!H26</f>
        <v>85</v>
      </c>
      <c r="K26" s="3">
        <f>'[1]Daftar-Nilai'!I26</f>
        <v>70</v>
      </c>
      <c r="L26" s="3">
        <f>'[1]Daftar-Nilai'!J26</f>
        <v>70</v>
      </c>
      <c r="M26">
        <f>G26*Komponen!C10 + H26*Komponen!C11 + I26*Komponen!C12 + J26*Komponen!C13 + K26*Komponen!C14 + L26*Komponen!C15</f>
        <v>73</v>
      </c>
      <c r="N26" t="str">
        <f t="shared" si="0"/>
        <v>B+</v>
      </c>
    </row>
    <row r="27" spans="1:14" x14ac:dyDescent="0.35">
      <c r="A27">
        <v>23</v>
      </c>
      <c r="B27">
        <v>20240210210028</v>
      </c>
      <c r="C27" t="s">
        <v>100</v>
      </c>
      <c r="D27">
        <v>158884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82</v>
      </c>
      <c r="M27">
        <f>G27*Komponen!C10 + H27*Komponen!C11 + I27*Komponen!C12 + J27*Komponen!C13 + K27*Komponen!C14 + L27*Komponen!C15</f>
        <v>80.599999999999994</v>
      </c>
      <c r="N27" t="str">
        <f t="shared" si="0"/>
        <v>A</v>
      </c>
    </row>
    <row r="28" spans="1:14" x14ac:dyDescent="0.35">
      <c r="A28">
        <v>24</v>
      </c>
      <c r="B28">
        <v>20240210210029</v>
      </c>
      <c r="C28" t="s">
        <v>101</v>
      </c>
      <c r="D28">
        <v>158885</v>
      </c>
      <c r="E28" t="s">
        <v>1</v>
      </c>
      <c r="F28" t="s">
        <v>3</v>
      </c>
      <c r="G28" s="3">
        <f>'[1]Daftar-Nilai'!E29</f>
        <v>70</v>
      </c>
      <c r="H28" s="3">
        <f>'[1]Daftar-Nilai'!F29</f>
        <v>70</v>
      </c>
      <c r="I28" s="3">
        <f>'[1]Daftar-Nilai'!G29</f>
        <v>70</v>
      </c>
      <c r="J28" s="3">
        <f>'[1]Daftar-Nilai'!H29</f>
        <v>85</v>
      </c>
      <c r="K28" s="3">
        <f>'[1]Daftar-Nilai'!I29</f>
        <v>70</v>
      </c>
      <c r="L28" s="3">
        <v>0</v>
      </c>
      <c r="M28">
        <f>G28*Komponen!C10 + H28*Komponen!C11 + I28*Komponen!C12 + J28*Komponen!C13 + K28*Komponen!C14 + L28*Komponen!C15</f>
        <v>52</v>
      </c>
      <c r="N28" t="str">
        <f t="shared" si="0"/>
        <v>C</v>
      </c>
    </row>
    <row r="29" spans="1:14" x14ac:dyDescent="0.35">
      <c r="A29">
        <v>25</v>
      </c>
      <c r="B29">
        <v>20240210210030</v>
      </c>
      <c r="C29" t="s">
        <v>102</v>
      </c>
      <c r="D29">
        <v>158886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20240210214001</v>
      </c>
      <c r="C30" t="s">
        <v>103</v>
      </c>
      <c r="D30">
        <v>158894</v>
      </c>
      <c r="E30" t="s">
        <v>1</v>
      </c>
      <c r="F30" t="s">
        <v>3</v>
      </c>
      <c r="G30" s="3">
        <f>'[1]Daftar-Nilai'!E31</f>
        <v>70</v>
      </c>
      <c r="H30" s="3">
        <f>'[1]Daftar-Nilai'!F31</f>
        <v>70</v>
      </c>
      <c r="I30" s="3">
        <f>'[1]Daftar-Nilai'!G31</f>
        <v>70</v>
      </c>
      <c r="J30" s="3">
        <f>'[1]Daftar-Nilai'!H31</f>
        <v>70</v>
      </c>
      <c r="K30" s="3">
        <f>'[1]Daftar-Nilai'!I31</f>
        <v>70</v>
      </c>
      <c r="L30" s="3">
        <f>'[1]Daftar-Nilai'!J31</f>
        <v>80</v>
      </c>
      <c r="M30">
        <f>G30*Komponen!C10 + H30*Komponen!C11 + I30*Komponen!C12 + J30*Komponen!C13 + K30*Komponen!C14 + L30*Komponen!C15</f>
        <v>73</v>
      </c>
      <c r="N3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Com</cp:lastModifiedBy>
  <dcterms:created xsi:type="dcterms:W3CDTF">2025-01-23T02:46:59Z</dcterms:created>
  <dcterms:modified xsi:type="dcterms:W3CDTF">2025-01-23T03:13:55Z</dcterms:modified>
  <cp:category>nilai</cp:category>
</cp:coreProperties>
</file>