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69458E3-A883-4DEA-85B4-B9043B8B1FB5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<sst xmlns="http://schemas.openxmlformats.org/spreadsheetml/2006/main" count="251" uniqueCount="146">
  <si>
    <t>KODE MK</t>
  </si>
  <si>
    <t>A1H2A56A</t>
  </si>
  <si>
    <t>NAMA MK</t>
  </si>
  <si>
    <t>SEKOLAH BERBASIS LINGKUNGAN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</si>
  <si>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</si>
  <si>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</si>
  <si>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</si>
  <si>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</si>
  <si>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</si>
  <si>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</si>
  <si>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</si>
  <si>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</si>
  <si>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</si>
  <si>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</si>
  <si>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</si>
  <si>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</si>
  <si>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</si>
  <si>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</si>
  <si>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</si>
  <si>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</si>
  <si>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</si>
  <si>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</si>
  <si>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</si>
  <si>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</si>
  <si>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</si>
  <si>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</si>
  <si>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</si>
  <si>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</si>
  <si>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</si>
  <si>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</si>
  <si>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</si>
  <si>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</si>
  <si>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</si>
  <si>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</si>
  <si>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</si>
  <si>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</si>
  <si>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</si>
  <si>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</si>
  <si>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</si>
  <si>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</si>
  <si>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</si>
  <si>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</si>
  <si>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</si>
  <si>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</si>
  <si>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</si>
  <si>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</si>
  <si>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</si>
  <si>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</si>
  <si>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</si>
  <si>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</si>
  <si>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</si>
  <si>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</si>
  <si>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</si>
  <si>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</si>
  <si>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</si>
  <si>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</si>
  <si>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</si>
  <si>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</si>
  <si>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</si>
  <si>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</si>
  <si>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</si>
  <si>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</si>
  <si>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</si>
  <si>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</si>
  <si>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</si>
  <si>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</si>
  <si>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</si>
  <si>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</si>
  <si>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</si>
  <si>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</si>
  <si>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</si>
  <si>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</si>
  <si>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</si>
  <si>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</si>
  <si>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</si>
  <si>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</si>
  <si>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</si>
  <si>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</si>
  <si>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</si>
  <si>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</si>
  <si>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</si>
  <si>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</si>
  <si>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</si>
  <si>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</si>
  <si>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</si>
  <si>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</si>
  <si>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</si>
  <si>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</si>
  <si>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</si>
  <si>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</si>
  <si>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</si>
  <si>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</si>
  <si>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</si>
  <si>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</si>
  <si>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</si>
  <si>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</si>
  <si>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</si>
  <si>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</si>
  <si>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</si>
  <si>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</si>
  <si>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</si>
  <si>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</si>
  <si>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</si>
  <si>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</si>
  <si>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</si>
  <si>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</si>
  <si>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</si>
  <si>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</si>
  <si>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</si>
  <si>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</si>
  <si>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perkuliahan &amp; pengenalan materi tentang Konsep teoritis tentang sekolah berbasis lingkungan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</si>
  <si>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</si>
  <si>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</si>
  <si>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</si>
  <si>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</si>
  <si>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Manajemen sampah, daur ulang konservasi air, dan tanah</t>
  </si>
  <si>
    <t>Program penghijauan sekolah</t>
  </si>
  <si>
    <t>Project penyuluhan lingkungan untuk sekolah</t>
  </si>
  <si>
    <t>Peristiwa  deforestasi, peralihan lahan produktif menjadi pemukiman dan relevansinya dengan lingkungan sekolah)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</si>
  <si>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</si>
  <si>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</si>
  <si>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</si>
  <si>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</si>
  <si>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Lecture contracts &amp; introduction to material on the theoretical concept of environment-based schools</t>
  </si>
  <si>
    <t>Basic ecological theories (ecology and ecosystem components)</t>
  </si>
  <si>
    <t>Basic ecological theories (energy flow and matter flow)</t>
  </si>
  <si>
    <t>Study on the impact of environmental damage in NTB</t>
  </si>
  <si>
    <t>Deforestation events, conversion of productive land to settlements and their relevance to the school environment)</t>
  </si>
  <si>
    <t>Waste management, water conservation, and soil recycling</t>
  </si>
  <si>
    <t>Mid-Semster Assessment</t>
  </si>
  <si>
    <t>School greening program</t>
  </si>
  <si>
    <t>Environmental counseling project for schools</t>
  </si>
  <si>
    <t>Concepts of science in schools (general and religious)</t>
  </si>
  <si>
    <t>The concept of environmental science in school vision and extracurricular activities</t>
  </si>
  <si>
    <t>Monitoring system for air quality in schools</t>
  </si>
  <si>
    <t>Assessment of environment-based schools (Adiwiyata)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</si>
  <si>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</si>
  <si>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</si>
  <si>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</si>
  <si>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</si>
  <si>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</si>
  <si>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</si>
  <si>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</si>
  <si>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</si>
  <si>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</si>
  <si>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https://youtu.be/PAJiZ8i0cVw?si=4mieKgRyTWMQEiYw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</si>
</sst>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C8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 t="s">
        <v>123</v>
      </c>
      <c r="D10">
        <v>1234583276</v>
      </c>
    </row>
    <row r="11" spans="1:4" x14ac:dyDescent="0.35">
      <c r="A11">
        <v>2</v>
      </c>
      <c r="B11" s="3" t="s">
        <v>111</v>
      </c>
      <c r="C11" s="3" t="s">
        <v>111</v>
      </c>
      <c r="D11">
        <v>1234583276</v>
      </c>
    </row>
    <row r="12" spans="1:4" x14ac:dyDescent="0.35">
      <c r="A12">
        <v>3</v>
      </c>
      <c r="B12" s="3" t="s">
        <v>112</v>
      </c>
      <c r="C12" s="3" t="s">
        <v>124</v>
      </c>
      <c r="D12">
        <v>1234583276</v>
      </c>
    </row>
    <row r="13" spans="1:4" x14ac:dyDescent="0.35">
      <c r="A13">
        <v>4</v>
      </c>
      <c r="B13" s="3" t="s">
        <v>113</v>
      </c>
      <c r="C13" s="3" t="s">
        <v>125</v>
      </c>
      <c r="D13">
        <v>1234583276</v>
      </c>
    </row>
    <row r="14" spans="1:4" x14ac:dyDescent="0.35">
      <c r="A14">
        <v>5</v>
      </c>
      <c r="B14" s="3" t="s">
        <v>114</v>
      </c>
      <c r="C14" s="3" t="s">
        <v>126</v>
      </c>
      <c r="D14">
        <v>1234583276</v>
      </c>
    </row>
    <row r="15" spans="1:4" x14ac:dyDescent="0.35">
      <c r="A15">
        <v>6</v>
      </c>
      <c r="B15" s="3" t="s">
        <v>118</v>
      </c>
      <c r="C15" s="3" t="s">
        <v>127</v>
      </c>
      <c r="D15">
        <v>1234583276</v>
      </c>
    </row>
    <row r="16" spans="1:4" x14ac:dyDescent="0.35">
      <c r="A16">
        <v>7</v>
      </c>
      <c r="B16" s="3" t="s">
        <v>115</v>
      </c>
      <c r="C16" s="3" t="s">
        <v>128</v>
      </c>
      <c r="D16">
        <v>1234583276</v>
      </c>
    </row>
    <row r="17" spans="1:4" x14ac:dyDescent="0.35">
      <c r="A17">
        <v>8</v>
      </c>
      <c r="B17" s="3" t="s">
        <v>70</v>
      </c>
      <c r="C17" s="3" t="s">
        <v>129</v>
      </c>
      <c r="D17">
        <v>1234583276</v>
      </c>
    </row>
    <row r="18" spans="1:4" x14ac:dyDescent="0.35">
      <c r="A18">
        <v>9</v>
      </c>
      <c r="B18" s="3" t="s">
        <v>116</v>
      </c>
      <c r="C18" s="3" t="s">
        <v>130</v>
      </c>
      <c r="D18">
        <v>1234583276</v>
      </c>
    </row>
    <row r="19" spans="1:4" x14ac:dyDescent="0.35">
      <c r="A19">
        <v>10</v>
      </c>
      <c r="B19" s="3" t="s">
        <v>117</v>
      </c>
      <c r="C19" s="3" t="s">
        <v>131</v>
      </c>
      <c r="D19">
        <v>1234583276</v>
      </c>
    </row>
    <row r="20" spans="1:4" x14ac:dyDescent="0.35">
      <c r="A20">
        <v>11</v>
      </c>
      <c r="B20" s="3" t="s">
        <v>119</v>
      </c>
      <c r="C20" s="3" t="s">
        <v>132</v>
      </c>
      <c r="D20">
        <v>1234583276</v>
      </c>
    </row>
    <row r="21" spans="1:4" x14ac:dyDescent="0.35">
      <c r="A21">
        <v>12</v>
      </c>
      <c r="B21" s="3" t="s">
        <v>119</v>
      </c>
      <c r="C21" s="3" t="s">
        <v>132</v>
      </c>
      <c r="D21">
        <v>1234583276</v>
      </c>
    </row>
    <row r="22" spans="1:4" x14ac:dyDescent="0.35">
      <c r="A22">
        <v>13</v>
      </c>
      <c r="B22" s="3" t="s">
        <v>120</v>
      </c>
      <c r="C22" s="3" t="s">
        <v>133</v>
      </c>
      <c r="D22">
        <v>1234583276</v>
      </c>
    </row>
    <row r="23" spans="1:4" x14ac:dyDescent="0.35">
      <c r="A23">
        <v>14</v>
      </c>
      <c r="B23" s="13" t="s">
        <v>121</v>
      </c>
      <c r="C23" s="3" t="s">
        <v>134</v>
      </c>
      <c r="D23">
        <v>1234583276</v>
      </c>
    </row>
    <row r="24" spans="1:4" x14ac:dyDescent="0.35">
      <c r="A24">
        <v>15</v>
      </c>
      <c r="B24" s="3" t="s">
        <v>122</v>
      </c>
      <c r="C24" s="3" t="s">
        <v>135</v>
      </c>
      <c r="D24">
        <v>1234583276</v>
      </c>
    </row>
    <row r="25" spans="1:4" x14ac:dyDescent="0.35">
      <c r="A25">
        <v>16</v>
      </c>
      <c r="B25" s="3" t="s">
        <v>71</v>
      </c>
      <c r="C25" s="3" t="s">
        <v>136</v>
      </c>
      <c r="D25">
        <v>1234583276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3" t="s">
        <v>137</v>
      </c>
      <c r="E10" s="3" t="s">
        <v>141</v>
      </c>
      <c r="F10">
        <v>1234583276</v>
      </c>
    </row>
    <row r="11" spans="1:6" x14ac:dyDescent="0.35">
      <c r="A11">
        <v>2</v>
      </c>
      <c r="B11" t="s">
        <v>59</v>
      </c>
      <c r="C11" s="9">
        <v>0.1</v>
      </c>
      <c r="D11" s="3" t="s">
        <v>145</v>
      </c>
      <c r="E11" s="3" t="s">
        <v>145</v>
      </c>
      <c r="F11">
        <v>1234583276</v>
      </c>
    </row>
    <row r="12" spans="1:6" x14ac:dyDescent="0.35">
      <c r="A12">
        <v>3</v>
      </c>
      <c r="B12" t="s">
        <v>60</v>
      </c>
      <c r="C12" s="9">
        <v>0.1</v>
      </c>
      <c r="D12" s="3" t="s">
        <v>138</v>
      </c>
      <c r="E12" s="3" t="s">
        <v>142</v>
      </c>
      <c r="F12">
        <v>1234583276</v>
      </c>
    </row>
    <row r="13" spans="1:6" x14ac:dyDescent="0.35">
      <c r="A13">
        <v>4</v>
      </c>
      <c r="B13" t="s">
        <v>61</v>
      </c>
      <c r="C13" s="9">
        <v>0.2</v>
      </c>
      <c r="D13" s="3" t="s">
        <v>139</v>
      </c>
      <c r="E13" s="3" t="s">
        <v>143</v>
      </c>
      <c r="F13">
        <v>1234583276</v>
      </c>
    </row>
    <row r="14" spans="1:6" x14ac:dyDescent="0.35">
      <c r="A14">
        <v>5</v>
      </c>
      <c r="B14" t="s">
        <v>62</v>
      </c>
      <c r="C14" s="9">
        <v>0.25</v>
      </c>
      <c r="D14" s="3" t="s">
        <v>139</v>
      </c>
      <c r="E14" s="3" t="s">
        <v>143</v>
      </c>
      <c r="F14">
        <v>1234583276</v>
      </c>
    </row>
    <row r="15" spans="1:6" x14ac:dyDescent="0.35">
      <c r="A15">
        <v>6</v>
      </c>
      <c r="B15" t="s">
        <v>63</v>
      </c>
      <c r="C15" s="9">
        <v>0.25</v>
      </c>
      <c r="D15" s="3" t="s">
        <v>140</v>
      </c>
      <c r="E15" s="3" t="s">
        <v>144</v>
      </c>
      <c r="F15">
        <v>1234583276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D5" zoomScale="50" zoomScaleNormal="40" workbookViewId="0">
      <selection activeCell="J26" sqref="J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70</v>
      </c>
      <c r="H5" s="3">
        <v>84</v>
      </c>
      <c r="I5" s="3">
        <v>79</v>
      </c>
      <c r="J5" s="3">
        <v>70</v>
      </c>
      <c r="K5" s="3">
        <v>84</v>
      </c>
      <c r="L5" s="3">
        <v>75</v>
      </c>
      <c r="M5">
        <f>G5*Komponen!C10 + H5*Komponen!C11 + I5*Komponen!C12 + J5*Komponen!C13 + K5*Komponen!C14 + L5*Komponen!C15</f>
        <v>77.05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82</v>
      </c>
      <c r="H6" s="3">
        <v>87</v>
      </c>
      <c r="I6" s="3">
        <v>60</v>
      </c>
      <c r="J6" s="3">
        <v>82</v>
      </c>
      <c r="K6" s="3">
        <v>87</v>
      </c>
      <c r="L6" s="3">
        <v>83</v>
      </c>
      <c r="M6">
        <f>G6*Komponen!C10 + H6*Komponen!C11 + I6*Komponen!C12 + J6*Komponen!C13 + K6*Komponen!C14 + L6*Komponen!C15</f>
        <v>81.800000000000011</v>
      </c>
      <c r="N6" t="str">
        <f t="shared" si="0"/>
        <v>A</v>
      </c>
    </row>
    <row r="7" spans="1:14" x14ac:dyDescent="0.3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82</v>
      </c>
      <c r="H7" s="3">
        <v>87</v>
      </c>
      <c r="I7" s="3">
        <v>60</v>
      </c>
      <c r="J7" s="3">
        <v>82</v>
      </c>
      <c r="K7" s="3">
        <v>87</v>
      </c>
      <c r="L7" s="3">
        <v>83</v>
      </c>
      <c r="M7">
        <f>G7*Komponen!C10 + H7*Komponen!C11 + I7*Komponen!C12 + J7*Komponen!C13 + K7*Komponen!C14 + L7*Komponen!C15</f>
        <v>81.800000000000011</v>
      </c>
      <c r="N7" t="str">
        <f t="shared" si="0"/>
        <v>A</v>
      </c>
    </row>
    <row r="8" spans="1:14" x14ac:dyDescent="0.3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75</v>
      </c>
      <c r="H8" s="3">
        <v>86</v>
      </c>
      <c r="I8" s="3">
        <v>70</v>
      </c>
      <c r="J8" s="3">
        <v>75</v>
      </c>
      <c r="K8" s="3">
        <v>86</v>
      </c>
      <c r="L8" s="3">
        <v>87</v>
      </c>
      <c r="M8">
        <f>G8*Komponen!C10 + H8*Komponen!C11 + I8*Komponen!C12 + J8*Komponen!C13 + K8*Komponen!C14 + L8*Komponen!C15</f>
        <v>81.349999999999994</v>
      </c>
      <c r="N8" t="str">
        <f t="shared" si="0"/>
        <v>A</v>
      </c>
    </row>
    <row r="9" spans="1:14" x14ac:dyDescent="0.3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85</v>
      </c>
      <c r="H9" s="3">
        <v>88</v>
      </c>
      <c r="I9" s="3">
        <v>80</v>
      </c>
      <c r="J9" s="3">
        <v>85</v>
      </c>
      <c r="K9" s="3">
        <v>88</v>
      </c>
      <c r="L9" s="3">
        <v>87</v>
      </c>
      <c r="M9">
        <f>G9*Komponen!C10 + H9*Komponen!C11 + I9*Komponen!C12 + J9*Komponen!C13 + K9*Komponen!C14 + L9*Komponen!C15</f>
        <v>86.05</v>
      </c>
      <c r="N9" t="str">
        <f t="shared" si="0"/>
        <v>A</v>
      </c>
    </row>
    <row r="10" spans="1:14" x14ac:dyDescent="0.3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83</v>
      </c>
      <c r="H10" s="3">
        <v>87</v>
      </c>
      <c r="I10" s="3">
        <v>70</v>
      </c>
      <c r="J10" s="3">
        <v>83</v>
      </c>
      <c r="K10" s="3">
        <v>87</v>
      </c>
      <c r="L10" s="3">
        <v>86</v>
      </c>
      <c r="M10">
        <f>G10*Komponen!C10 + H10*Komponen!C11 + I10*Komponen!C12 + J10*Komponen!C13 + K10*Komponen!C14 + L10*Komponen!C15</f>
        <v>83.85</v>
      </c>
      <c r="N10" t="str">
        <f t="shared" si="0"/>
        <v>A</v>
      </c>
    </row>
    <row r="11" spans="1:14" x14ac:dyDescent="0.3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83</v>
      </c>
      <c r="H11" s="3">
        <v>87</v>
      </c>
      <c r="I11" s="3">
        <v>70</v>
      </c>
      <c r="J11" s="3">
        <v>83</v>
      </c>
      <c r="K11" s="3">
        <v>87</v>
      </c>
      <c r="L11" s="3">
        <v>86</v>
      </c>
      <c r="M11">
        <f>G11*Komponen!C10 + H11*Komponen!C11 + I11*Komponen!C12 + J11*Komponen!C13 + K11*Komponen!C14 + L11*Komponen!C15</f>
        <v>83.85</v>
      </c>
      <c r="N11" t="str">
        <f t="shared" si="0"/>
        <v>A</v>
      </c>
    </row>
    <row r="12" spans="1:14" x14ac:dyDescent="0.3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84</v>
      </c>
      <c r="H12" s="3">
        <v>84</v>
      </c>
      <c r="I12" s="3">
        <v>70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82.6</v>
      </c>
      <c r="N12" t="str">
        <f t="shared" si="0"/>
        <v>A</v>
      </c>
    </row>
    <row r="13" spans="1:14" x14ac:dyDescent="0.3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75</v>
      </c>
      <c r="H13" s="3">
        <v>86</v>
      </c>
      <c r="I13" s="3">
        <v>79</v>
      </c>
      <c r="J13" s="3">
        <v>75</v>
      </c>
      <c r="K13" s="3">
        <v>86</v>
      </c>
      <c r="L13" s="3">
        <v>84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83</v>
      </c>
      <c r="H14" s="3">
        <v>87</v>
      </c>
      <c r="I14" s="3">
        <v>60</v>
      </c>
      <c r="J14" s="3">
        <v>83</v>
      </c>
      <c r="K14" s="3">
        <v>87</v>
      </c>
      <c r="L14" s="3">
        <v>83</v>
      </c>
      <c r="M14">
        <f>G14*Komponen!C10 + H14*Komponen!C11 + I14*Komponen!C12 + J14*Komponen!C13 + K14*Komponen!C14 + L14*Komponen!C15</f>
        <v>82.1</v>
      </c>
      <c r="N14" t="str">
        <f t="shared" si="0"/>
        <v>A</v>
      </c>
    </row>
    <row r="15" spans="1:14" x14ac:dyDescent="0.3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83</v>
      </c>
      <c r="H15" s="3">
        <v>87</v>
      </c>
      <c r="I15" s="3">
        <v>60</v>
      </c>
      <c r="J15" s="3">
        <v>83</v>
      </c>
      <c r="K15" s="3">
        <v>87</v>
      </c>
      <c r="L15" s="3">
        <v>86</v>
      </c>
      <c r="M15">
        <f>G15*Komponen!C10 + H15*Komponen!C11 + I15*Komponen!C12 + J15*Komponen!C13 + K15*Komponen!C14 + L15*Komponen!C15</f>
        <v>82.85</v>
      </c>
      <c r="N15" t="str">
        <f t="shared" si="0"/>
        <v>A</v>
      </c>
    </row>
    <row r="16" spans="1:14" x14ac:dyDescent="0.3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82</v>
      </c>
      <c r="H16" s="3">
        <v>87</v>
      </c>
      <c r="I16" s="3">
        <v>80</v>
      </c>
      <c r="J16" s="3">
        <v>82</v>
      </c>
      <c r="K16" s="3">
        <v>87</v>
      </c>
      <c r="L16" s="3">
        <v>90</v>
      </c>
      <c r="M16">
        <f>G16*Komponen!C10 + H16*Komponen!C11 + I16*Komponen!C12 + J16*Komponen!C13 + K16*Komponen!C14 + L16*Komponen!C15</f>
        <v>85.550000000000011</v>
      </c>
      <c r="N16" t="str">
        <f t="shared" si="0"/>
        <v>A</v>
      </c>
    </row>
    <row r="17" spans="1:14" x14ac:dyDescent="0.3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82</v>
      </c>
      <c r="H17" s="3">
        <v>87</v>
      </c>
      <c r="I17" s="3">
        <v>60</v>
      </c>
      <c r="J17" s="3">
        <v>82</v>
      </c>
      <c r="K17" s="3">
        <v>87</v>
      </c>
      <c r="L17" s="3">
        <v>90</v>
      </c>
      <c r="M17">
        <f>G17*Komponen!C10 + H17*Komponen!C11 + I17*Komponen!C12 + J17*Komponen!C13 + K17*Komponen!C14 + L17*Komponen!C15</f>
        <v>83.550000000000011</v>
      </c>
      <c r="N17" t="str">
        <f t="shared" si="0"/>
        <v>A</v>
      </c>
    </row>
    <row r="18" spans="1:14" x14ac:dyDescent="0.3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74</v>
      </c>
      <c r="H18" s="3">
        <v>86</v>
      </c>
      <c r="I18" s="3">
        <v>79</v>
      </c>
      <c r="J18" s="3">
        <v>74</v>
      </c>
      <c r="K18" s="3">
        <v>86</v>
      </c>
      <c r="L18" s="3">
        <v>87</v>
      </c>
      <c r="M18">
        <f>G18*Komponen!C10 + H18*Komponen!C11 + I18*Komponen!C12 + J18*Komponen!C13 + K18*Komponen!C14 + L18*Komponen!C15</f>
        <v>81.95</v>
      </c>
      <c r="N18" t="str">
        <f t="shared" si="0"/>
        <v>A</v>
      </c>
    </row>
    <row r="19" spans="1:14" x14ac:dyDescent="0.3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60</v>
      </c>
      <c r="H19" s="3">
        <v>86</v>
      </c>
      <c r="I19" s="3">
        <v>70</v>
      </c>
      <c r="J19" s="3">
        <v>60</v>
      </c>
      <c r="K19" s="3">
        <v>86</v>
      </c>
      <c r="L19" s="3">
        <v>82</v>
      </c>
      <c r="M19">
        <f>G19*Komponen!C10 + H19*Komponen!C11 + I19*Komponen!C12 + J19*Komponen!C13 + K19*Komponen!C14 + L19*Komponen!C15</f>
        <v>75.599999999999994</v>
      </c>
      <c r="N19" t="str">
        <f t="shared" si="0"/>
        <v>A-</v>
      </c>
    </row>
    <row r="20" spans="1:14" x14ac:dyDescent="0.3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85</v>
      </c>
      <c r="H20" s="3">
        <v>88</v>
      </c>
      <c r="I20" s="3">
        <v>80</v>
      </c>
      <c r="J20" s="3">
        <v>85</v>
      </c>
      <c r="K20" s="3">
        <v>88</v>
      </c>
      <c r="L20" s="3">
        <v>87</v>
      </c>
      <c r="M20">
        <f>G20*Komponen!C10 + H20*Komponen!C11 + I20*Komponen!C12 + J20*Komponen!C13 + K20*Komponen!C14 + L20*Komponen!C15</f>
        <v>86.05</v>
      </c>
      <c r="N20" t="str">
        <f t="shared" si="0"/>
        <v>A</v>
      </c>
    </row>
    <row r="21" spans="1:14" x14ac:dyDescent="0.3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70</v>
      </c>
      <c r="H21" s="3">
        <v>86</v>
      </c>
      <c r="I21" s="3">
        <v>60</v>
      </c>
      <c r="J21" s="3">
        <v>70</v>
      </c>
      <c r="K21" s="3">
        <v>86</v>
      </c>
      <c r="L21" s="3">
        <v>87</v>
      </c>
      <c r="M21">
        <f>G21*Komponen!C10 + H21*Komponen!C11 + I21*Komponen!C12 + J21*Komponen!C13 + K21*Komponen!C14 + L21*Komponen!C15</f>
        <v>78.849999999999994</v>
      </c>
      <c r="N21" t="str">
        <f t="shared" si="0"/>
        <v>A-</v>
      </c>
    </row>
    <row r="22" spans="1:14" x14ac:dyDescent="0.3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83</v>
      </c>
      <c r="H22" s="3">
        <v>86</v>
      </c>
      <c r="I22" s="3">
        <v>79</v>
      </c>
      <c r="J22" s="3">
        <v>83</v>
      </c>
      <c r="K22" s="3">
        <v>86</v>
      </c>
      <c r="L22" s="3">
        <v>84</v>
      </c>
      <c r="M22">
        <f>G22*Komponen!C10 + H22*Komponen!C11 + I22*Komponen!C12 + J22*Komponen!C13 + K22*Komponen!C14 + L22*Komponen!C15</f>
        <v>83.9</v>
      </c>
      <c r="N22" t="str">
        <f t="shared" si="0"/>
        <v>A</v>
      </c>
    </row>
    <row r="23" spans="1:14" x14ac:dyDescent="0.3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87</v>
      </c>
      <c r="I23" s="3">
        <v>70</v>
      </c>
      <c r="J23" s="3">
        <v>80</v>
      </c>
      <c r="K23" s="3">
        <v>87</v>
      </c>
      <c r="L23" s="3">
        <v>82</v>
      </c>
      <c r="M23">
        <f>G23*Komponen!C10 + H23*Komponen!C11 + I23*Komponen!C12 + J23*Komponen!C13 + K23*Komponen!C14 + L23*Komponen!C15</f>
        <v>81.95</v>
      </c>
      <c r="N23" t="str">
        <f t="shared" si="0"/>
        <v>A</v>
      </c>
    </row>
    <row r="24" spans="1:14" x14ac:dyDescent="0.3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85</v>
      </c>
      <c r="H24" s="3">
        <v>88</v>
      </c>
      <c r="I24" s="3">
        <v>79</v>
      </c>
      <c r="J24" s="3">
        <v>85</v>
      </c>
      <c r="K24" s="3">
        <v>88</v>
      </c>
      <c r="L24" s="3">
        <v>84</v>
      </c>
      <c r="M24">
        <f>G24*Komponen!C10 + H24*Komponen!C11 + I24*Komponen!C12 + J24*Komponen!C13 + K24*Komponen!C14 + L24*Komponen!C15</f>
        <v>85.2</v>
      </c>
      <c r="N24" t="str">
        <f t="shared" si="0"/>
        <v>A</v>
      </c>
    </row>
    <row r="25" spans="1:14" x14ac:dyDescent="0.3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86</v>
      </c>
      <c r="H25" s="3">
        <v>88</v>
      </c>
      <c r="I25" s="3">
        <v>80</v>
      </c>
      <c r="J25" s="3">
        <v>86</v>
      </c>
      <c r="K25" s="3">
        <v>88</v>
      </c>
      <c r="L25" s="3">
        <v>96</v>
      </c>
      <c r="M25">
        <f>G25*Komponen!C10 + H25*Komponen!C11 + I25*Komponen!C12 + J25*Komponen!C13 + K25*Komponen!C14 + L25*Komponen!C15</f>
        <v>88.6</v>
      </c>
      <c r="N25" t="str">
        <f t="shared" si="0"/>
        <v>A</v>
      </c>
    </row>
    <row r="26" spans="1:14" x14ac:dyDescent="0.3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82</v>
      </c>
      <c r="H26" s="3">
        <v>87</v>
      </c>
      <c r="I26" s="3">
        <v>60</v>
      </c>
      <c r="J26" s="3">
        <v>82</v>
      </c>
      <c r="K26" s="3">
        <v>87</v>
      </c>
      <c r="L26" s="3">
        <v>82</v>
      </c>
      <c r="M26">
        <f>G26*Komponen!C10 + H26*Komponen!C11 + I26*Komponen!C12 + J26*Komponen!C13 + K26*Komponen!C14 + L26*Komponen!C15</f>
        <v>81.550000000000011</v>
      </c>
      <c r="N26" t="str">
        <f t="shared" si="0"/>
        <v>A</v>
      </c>
    </row>
    <row r="27" spans="1:14" x14ac:dyDescent="0.3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76</v>
      </c>
      <c r="H27" s="3">
        <v>86</v>
      </c>
      <c r="I27" s="3">
        <v>79</v>
      </c>
      <c r="J27" s="3">
        <v>76</v>
      </c>
      <c r="K27" s="3">
        <v>86</v>
      </c>
      <c r="L27" s="3">
        <v>88</v>
      </c>
      <c r="M27">
        <f>G27*Komponen!C10 + H27*Komponen!C11 + I27*Komponen!C12 + J27*Komponen!C13 + K27*Komponen!C14 + L27*Komponen!C15</f>
        <v>82.800000000000011</v>
      </c>
      <c r="N27" t="str">
        <f t="shared" si="0"/>
        <v>A</v>
      </c>
    </row>
    <row r="28" spans="1:14" x14ac:dyDescent="0.3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82</v>
      </c>
      <c r="H28" s="3">
        <v>87</v>
      </c>
      <c r="I28" s="3">
        <v>70</v>
      </c>
      <c r="J28" s="3">
        <v>82</v>
      </c>
      <c r="K28" s="3">
        <v>87</v>
      </c>
      <c r="L28" s="3">
        <v>87</v>
      </c>
      <c r="M28">
        <f>G28*Komponen!C10 + H28*Komponen!C11 + I28*Komponen!C12 + J28*Komponen!C13 + K28*Komponen!C14 + L28*Komponen!C15</f>
        <v>83.800000000000011</v>
      </c>
      <c r="N28" t="str">
        <f t="shared" si="0"/>
        <v>A</v>
      </c>
    </row>
    <row r="29" spans="1:14" x14ac:dyDescent="0.3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84</v>
      </c>
      <c r="H29" s="3">
        <v>86</v>
      </c>
      <c r="I29" s="3">
        <v>70</v>
      </c>
      <c r="J29" s="3">
        <v>84</v>
      </c>
      <c r="K29" s="3">
        <v>86</v>
      </c>
      <c r="L29" s="3">
        <v>94</v>
      </c>
      <c r="M29">
        <f>G29*Komponen!C10 + H29*Komponen!C11 + I29*Komponen!C12 + J29*Komponen!C13 + K29*Komponen!C14 + L29*Komponen!C15</f>
        <v>85.8</v>
      </c>
      <c r="N29" t="str">
        <f t="shared" si="0"/>
        <v>A</v>
      </c>
    </row>
    <row r="30" spans="1:14" x14ac:dyDescent="0.3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88</v>
      </c>
      <c r="H30" s="3">
        <v>87</v>
      </c>
      <c r="I30" s="3">
        <v>80</v>
      </c>
      <c r="J30" s="3">
        <v>88</v>
      </c>
      <c r="K30" s="3">
        <v>87</v>
      </c>
      <c r="L30" s="3">
        <v>82</v>
      </c>
      <c r="M30">
        <f>G30*Komponen!C10 + H30*Komponen!C11 + I30*Komponen!C12 + J30*Komponen!C13 + K30*Komponen!C14 + L30*Komponen!C15</f>
        <v>85.35</v>
      </c>
      <c r="N30" t="str">
        <f t="shared" si="0"/>
        <v>A</v>
      </c>
    </row>
    <row r="31" spans="1:14" x14ac:dyDescent="0.3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75</v>
      </c>
      <c r="H31" s="3">
        <v>86</v>
      </c>
      <c r="I31" s="3">
        <v>70</v>
      </c>
      <c r="J31" s="3">
        <v>75</v>
      </c>
      <c r="K31" s="3">
        <v>86</v>
      </c>
      <c r="L31" s="3">
        <v>84</v>
      </c>
      <c r="M31">
        <f>G31*Komponen!C10 + H31*Komponen!C11 + I31*Komponen!C12 + J31*Komponen!C13 + K31*Komponen!C14 + L31*Komponen!C15</f>
        <v>80.599999999999994</v>
      </c>
      <c r="N31" t="str">
        <f t="shared" si="0"/>
        <v>A</v>
      </c>
    </row>
    <row r="32" spans="1:14" x14ac:dyDescent="0.3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85</v>
      </c>
      <c r="H32" s="3">
        <v>88</v>
      </c>
      <c r="I32" s="3">
        <v>70</v>
      </c>
      <c r="J32" s="3">
        <v>85</v>
      </c>
      <c r="K32" s="3">
        <v>88</v>
      </c>
      <c r="L32" s="3">
        <v>92</v>
      </c>
      <c r="M32">
        <f>G32*Komponen!C10 + H32*Komponen!C11 + I32*Komponen!C12 + J32*Komponen!C13 + K32*Komponen!C14 + L32*Komponen!C15</f>
        <v>86.3</v>
      </c>
      <c r="N32" t="str">
        <f t="shared" si="0"/>
        <v>A</v>
      </c>
    </row>
    <row r="33" spans="1:14" x14ac:dyDescent="0.3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83</v>
      </c>
      <c r="H33" s="3">
        <v>70</v>
      </c>
      <c r="I33" s="3">
        <v>80</v>
      </c>
      <c r="J33" s="3">
        <v>83</v>
      </c>
      <c r="K33" s="3">
        <v>70</v>
      </c>
      <c r="L33" s="3">
        <v>65</v>
      </c>
      <c r="M33">
        <f>G33*Komponen!C10 + H33*Komponen!C11 + I33*Komponen!C12 + J33*Komponen!C13 + K33*Komponen!C14 + L33*Komponen!C15</f>
        <v>73.650000000000006</v>
      </c>
      <c r="N33" t="str">
        <f t="shared" si="0"/>
        <v>B+</v>
      </c>
    </row>
    <row r="34" spans="1:14" x14ac:dyDescent="0.3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82</v>
      </c>
      <c r="H34" s="3">
        <v>87</v>
      </c>
      <c r="I34" s="3">
        <v>70</v>
      </c>
      <c r="J34" s="3">
        <v>82</v>
      </c>
      <c r="K34" s="3">
        <v>87</v>
      </c>
      <c r="L34" s="3">
        <v>86</v>
      </c>
      <c r="M34">
        <f>G34*Komponen!C10 + H34*Komponen!C11 + I34*Komponen!C12 + J34*Komponen!C13 + K34*Komponen!C14 + L34*Komponen!C15</f>
        <v>83.550000000000011</v>
      </c>
      <c r="N34" t="str">
        <f t="shared" si="0"/>
        <v>A</v>
      </c>
    </row>
    <row r="35" spans="1:14" x14ac:dyDescent="0.3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85</v>
      </c>
      <c r="H35" s="3">
        <v>88</v>
      </c>
      <c r="I35" s="3">
        <v>80</v>
      </c>
      <c r="J35" s="3">
        <v>85</v>
      </c>
      <c r="K35" s="3">
        <v>88</v>
      </c>
      <c r="L35" s="3">
        <v>90</v>
      </c>
      <c r="M35">
        <f>G35*Komponen!C10 + H35*Komponen!C11 + I35*Komponen!C12 + J35*Komponen!C13 + K35*Komponen!C14 + L35*Komponen!C15</f>
        <v>86.8</v>
      </c>
      <c r="N35" t="str">
        <f t="shared" si="0"/>
        <v>A</v>
      </c>
    </row>
    <row r="36" spans="1:14" x14ac:dyDescent="0.3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85</v>
      </c>
      <c r="H36" s="3">
        <v>88</v>
      </c>
      <c r="I36" s="3">
        <v>80</v>
      </c>
      <c r="J36" s="3">
        <v>85</v>
      </c>
      <c r="K36" s="3">
        <v>88</v>
      </c>
      <c r="L36" s="3">
        <v>85</v>
      </c>
      <c r="M36">
        <f>G36*Komponen!C10 + H36*Komponen!C11 + I36*Komponen!C12 + J36*Komponen!C13 + K36*Komponen!C14 + L36*Komponen!C15</f>
        <v>85.55</v>
      </c>
      <c r="N36" t="str">
        <f t="shared" si="0"/>
        <v>A</v>
      </c>
    </row>
    <row r="37" spans="1:14" x14ac:dyDescent="0.3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75</v>
      </c>
      <c r="H37" s="3">
        <v>86</v>
      </c>
      <c r="I37" s="3">
        <v>70</v>
      </c>
      <c r="J37" s="3">
        <v>85</v>
      </c>
      <c r="K37" s="3">
        <v>86</v>
      </c>
      <c r="L37" s="3">
        <v>83</v>
      </c>
      <c r="M37">
        <f>G37*Komponen!C10 + H37*Komponen!C11 + I37*Komponen!C12 + J37*Komponen!C13 + K37*Komponen!C14 + L37*Komponen!C15</f>
        <v>82.35</v>
      </c>
      <c r="N37" t="str">
        <f t="shared" si="0"/>
        <v>A</v>
      </c>
    </row>
    <row r="38" spans="1:14" x14ac:dyDescent="0.3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85</v>
      </c>
      <c r="H38" s="3">
        <v>86</v>
      </c>
      <c r="I38" s="3">
        <v>70</v>
      </c>
      <c r="J38" s="3">
        <v>85</v>
      </c>
      <c r="K38" s="3">
        <v>86</v>
      </c>
      <c r="L38" s="3">
        <v>86</v>
      </c>
      <c r="M38">
        <f>G38*Komponen!C10 + H38*Komponen!C11 + I38*Komponen!C12 + J38*Komponen!C13 + K38*Komponen!C14 + L38*Komponen!C15</f>
        <v>84.1</v>
      </c>
      <c r="N38" t="str">
        <f t="shared" si="0"/>
        <v>A</v>
      </c>
    </row>
    <row r="39" spans="1:14" x14ac:dyDescent="0.3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85</v>
      </c>
      <c r="H39" s="3">
        <v>86</v>
      </c>
      <c r="I39" s="3">
        <v>70</v>
      </c>
      <c r="J39" s="3">
        <v>85</v>
      </c>
      <c r="K39" s="3">
        <v>86</v>
      </c>
      <c r="L39" s="3">
        <v>84</v>
      </c>
      <c r="M39">
        <f>G39*Komponen!C10 + H39*Komponen!C11 + I39*Komponen!C12 + J39*Komponen!C13 + K39*Komponen!C14 + L39*Komponen!C15</f>
        <v>83.6</v>
      </c>
      <c r="N39" t="str">
        <f t="shared" si="0"/>
        <v>A</v>
      </c>
    </row>
    <row r="40" spans="1:14" x14ac:dyDescent="0.3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83</v>
      </c>
      <c r="H40" s="3">
        <v>87</v>
      </c>
      <c r="I40" s="3">
        <v>70</v>
      </c>
      <c r="J40" s="3">
        <v>83</v>
      </c>
      <c r="K40" s="3">
        <v>87</v>
      </c>
      <c r="L40" s="3">
        <v>84</v>
      </c>
      <c r="M40">
        <f>G40*Komponen!C10 + H40*Komponen!C11 + I40*Komponen!C12 + J40*Komponen!C13 + K40*Komponen!C14 + L40*Komponen!C15</f>
        <v>83.35</v>
      </c>
      <c r="N40" t="str">
        <f t="shared" si="0"/>
        <v>A</v>
      </c>
    </row>
    <row r="41" spans="1:14" x14ac:dyDescent="0.3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70</v>
      </c>
      <c r="H41" s="3">
        <v>86</v>
      </c>
      <c r="I41" s="3">
        <v>79</v>
      </c>
      <c r="J41" s="3">
        <v>70</v>
      </c>
      <c r="K41" s="3">
        <v>86</v>
      </c>
      <c r="L41" s="3">
        <v>80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3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83</v>
      </c>
      <c r="H42" s="3">
        <v>86</v>
      </c>
      <c r="I42" s="3">
        <v>70</v>
      </c>
      <c r="J42" s="3">
        <v>83</v>
      </c>
      <c r="K42" s="3">
        <v>86</v>
      </c>
      <c r="L42" s="3">
        <v>83</v>
      </c>
      <c r="M42">
        <f>G42*Komponen!C10 + H42*Komponen!C11 + I42*Komponen!C12 + J42*Komponen!C13 + K42*Komponen!C14 + L42*Komponen!C15</f>
        <v>82.75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2025-01-19T23:42:26Z</dcterms:created>
  <dcterms:modified xsi:type="dcterms:W3CDTF">2025-01-22T01:45:27Z</dcterms:modified>
  <cp:category>nilai</cp:category>
</cp:coreProperties>
</file>