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630" yWindow="585" windowWidth="17895" windowHeight="9600" activeTab="2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44525"/>
</workbook>
</file>

<file path=xl/calcChain.xml><?xml version="1.0" encoding="utf-8"?>
<calcChain xmlns="http://schemas.openxmlformats.org/spreadsheetml/2006/main">
  <c r="M20" i="4" l="1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<sst xmlns="http://schemas.openxmlformats.org/spreadsheetml/2006/main" count="201" uniqueCount="145">
  <si>
    <t>KODE MK</t>
  </si>
  <si>
    <t>A1G3A09A</t>
  </si>
  <si>
    <t>NAMA MK</t>
  </si>
  <si>
    <t>ETNOSAINS</t>
  </si>
  <si>
    <t>NAMA KELAS</t>
  </si>
  <si>
    <t>A</t>
  </si>
  <si>
    <t>Program Studi</t>
  </si>
  <si>
    <t>S1 PENDIDIKAN FISIKA</t>
  </si>
  <si>
    <t>Fakultas</t>
  </si>
  <si>
    <t>KEGURUAN DAN ILMU PENDIDIKAN</t>
  </si>
  <si>
    <t>Semester</t>
  </si>
  <si>
    <t>Nama Dosen</t>
  </si>
  <si>
    <t>KHAIRIL ANWAR, S.Pd.,M.Pd.Si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</si>
  <si>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</si>
  <si>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</si>
  <si>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</si>
  <si>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</si>
  <si>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</si>
  <si>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</si>
  <si>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</si>
  <si>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</si>
  <si>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</si>
  <si>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</si>
  <si>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</si>
  <si>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</si>
  <si>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</si>
  <si>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</si>
  <si>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</si>
  <si>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</si>
  <si>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</si>
  <si>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</si>
  <si>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</si>
  <si>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</si>
  <si>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</si>
  <si>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</si>
  <si>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</si>
  <si>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</si>
  <si>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</si>
  <si>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</si>
  <si>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</si>
  <si>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</si>
  <si>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</si>
  <si>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</si>
  <si>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</si>
  <si>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</si>
  <si>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</si>
  <si>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</si>
  <si>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</si>
  <si>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</si>
  <si>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</si>
  <si>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</si>
  <si>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</si>
  <si>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</si>
  <si>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</si>
  <si>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</si>
  <si>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</si>
  <si>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</si>
  <si>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</si>
  <si>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</si>
  <si>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</si>
  <si>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</si>
  <si>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</si>
  <si>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</si>
  <si>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</si>
  <si>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ETNOSAINS (A1G3A09A)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</si>
  <si>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</si>
  <si>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</si>
  <si>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</si>
  <si>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</si>
  <si>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</si>
  <si>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</si>
  <si>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</si>
  <si>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</si>
  <si>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</si>
  <si>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2021A1G002</t>
  </si>
  <si>
    <t>ARDI GUNAWAN</t>
  </si>
  <si>
    <t>2021A1G003</t>
  </si>
  <si>
    <t>NURUL AKMA</t>
  </si>
  <si>
    <t>2021A1G004</t>
  </si>
  <si>
    <t>QOMARIA AHMAD</t>
  </si>
  <si>
    <t>2021A1G006</t>
  </si>
  <si>
    <t>BASILIUS RINALDI</t>
  </si>
  <si>
    <t>2021A1G007</t>
  </si>
  <si>
    <t>KIKI NOVIA ARENTY KAMISA</t>
  </si>
  <si>
    <t>2021A1G008</t>
  </si>
  <si>
    <t>NADYAWATI</t>
  </si>
  <si>
    <t>2021A1G010</t>
  </si>
  <si>
    <t>SERVASIUS HARTOYO</t>
  </si>
  <si>
    <t>2022A1G001</t>
  </si>
  <si>
    <t>ADINDA</t>
  </si>
  <si>
    <t>2022A1G003</t>
  </si>
  <si>
    <t>ARYANSYAH</t>
  </si>
  <si>
    <t>2022A1G004</t>
  </si>
  <si>
    <t>EMILIA OKTAFIA</t>
  </si>
  <si>
    <t>2022A1G005</t>
  </si>
  <si>
    <t>NADILA AYU PRASETYA</t>
  </si>
  <si>
    <t>2022A1G007</t>
  </si>
  <si>
    <t>RISKI MINI RUPIARTI</t>
  </si>
  <si>
    <t>2022A1G008</t>
  </si>
  <si>
    <t>SAHRAYANI</t>
  </si>
  <si>
    <t>2022A1G009</t>
  </si>
  <si>
    <t>SEM ARDIANSAH</t>
  </si>
  <si>
    <t>2022A1G010</t>
  </si>
  <si>
    <t>SUCI PEBRIYANTI PUTRI</t>
  </si>
  <si>
    <t>2022A1G011</t>
  </si>
  <si>
    <t>SURI HANDAYANI</t>
  </si>
  <si>
    <t>Kontrak Kuliah, diskripsi singkat MK</t>
  </si>
  <si>
    <t>Konsep etnosains, meliputi: definisi, ciri-ciri, dan contoh.</t>
  </si>
  <si>
    <t>Konsep etnosains, meliputi: tahapan merancang pembelajaran berbasis etnosains melalui kolaborasi</t>
  </si>
  <si>
    <t>menganalisis konsep-konsep sains dalam contoh-contoh budaya lokal.</t>
  </si>
  <si>
    <t>merefleksi budaya-budaya lokal di sekitar.</t>
  </si>
  <si>
    <t>mengembangkan keterampilan berkomunikasi dan memperluas jejaring budayawan</t>
  </si>
  <si>
    <t>Menganalisis konsep-konsep sains dalam kasus etnosains.</t>
  </si>
  <si>
    <t xml:space="preserve">Menciptakan langkah-langkah penyelesaian kasus berkaitan dengan Etnosains </t>
  </si>
  <si>
    <t>Menghubungkan etnosains dalam desain kurikulum  IPA</t>
  </si>
  <si>
    <t>Menyimpulkan kegiatan dengan argumentasi yang lengkap.</t>
  </si>
  <si>
    <t>menyusun dan menyajikan desain pembelajaran IPA berbasis etnosains</t>
  </si>
  <si>
    <t xml:space="preserve">Ujian Akhir Semester (UAS) </t>
  </si>
  <si>
    <t>Ujian Tengah Semester (MID)</t>
  </si>
  <si>
    <t>Lecture Contract, brief description of the Course</t>
  </si>
  <si>
    <t>The concept of ethnoscience, including: definition, characteristics, and examples.</t>
  </si>
  <si>
    <t>The concept of ethnoscience, including: stages of designing ethnoscience-based learning through collaboration</t>
  </si>
  <si>
    <t>analyzing science concepts in examples of local culture.</t>
  </si>
  <si>
    <t>reflecting on local cultures around.</t>
  </si>
  <si>
    <t>developing communication skills and expanding cultural networks</t>
  </si>
  <si>
    <t>Mid-Semester Exam (MID)</t>
  </si>
  <si>
    <t>Analyzing science concepts in ethnoscience cases.</t>
  </si>
  <si>
    <t>Creating steps to resolve cases related to Ethnoscience</t>
  </si>
  <si>
    <t>Connecting ethnoscience in science curriculum design</t>
  </si>
  <si>
    <t>Concluding activities with complete arguments.</t>
  </si>
  <si>
    <t>compiling and presenting ethnoscience-based science learning designs</t>
  </si>
  <si>
    <t>Compiling and presenting ethnoscience-based science learning designs</t>
  </si>
  <si>
    <t>Final Semester Exam (UAS)</t>
  </si>
  <si>
    <t>Presensi Kehadiran, Keaktifan dalam berdiskusi, aktif bertanya serta komunikatif.</t>
  </si>
  <si>
    <t>Presence, activeness in discussions, active asking questions and communicative.</t>
  </si>
  <si>
    <t>Pemberian Pertanyaan terkait materi sebelumnya</t>
  </si>
  <si>
    <t>Giving questions related to previous material</t>
  </si>
  <si>
    <t>Memberikan Soal berbasis masalah dan proyek</t>
  </si>
  <si>
    <t>Provide problem and project based questions</t>
  </si>
  <si>
    <t>Pemberian Tugas Presentasi dan rancangan proyek etnosains yang sesuai dengan tema rencana skripsi</t>
  </si>
  <si>
    <t>Pemberian Take Home dan Perancangan bahan ajar berbasis etnosains yang sesuai dengan tema rencana skripsi</t>
  </si>
  <si>
    <t>Assignment of presentation and ethnoscience project design in accordance with the theme of the thesis plan</t>
  </si>
  <si>
    <t>Providing Take Home and Designing ethnoscience-based teaching materials that are in accordance with the theme of the thesis plan</t>
  </si>
  <si>
    <r>
      <t>Pembuatan makalah terkait tema etnosains yang sesuai dengan tema rencana skripsi (https://drive.google.com/file/d/1bPU1xyFzoOAJ8xwo_1s6lEwXfx66Px43/view</t>
    </r>
    <r>
      <rPr>
        <sz val="11"/>
        <color rgb="FF000000"/>
        <rFont val="Calibri"/>
      </rPr>
      <t>)</t>
    </r>
  </si>
  <si>
    <t>Making a paper related to the ethnoscience theme that is in accordance with the theme of the thesis plan (https://drive.google.com/file/d/1bPU1xyFzoOAJ8xwo_1s6lEwXfx66Px43/view)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</si>
</sst>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rgb="FF000000"/>
      <name val="Calibri"/>
    </font>
    <font>
      <b/>
      <sz val="11"/>
      <color rgb="FF000000"/>
      <name val="Calibri"/>
    </font>
    <font>
      <i/>
      <sz val="11"/>
      <color theme="1"/>
      <name val="Calibri"/>
      <family val="2"/>
      <scheme val="minor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9" fontId="0" fillId="0" borderId="1" xfId="0" applyNumberFormat="1" applyBorder="1" applyAlignment="1" applyProtection="1">
      <alignment vertical="top"/>
      <protection locked="0"/>
    </xf>
    <xf numFmtId="49" fontId="0" fillId="4" borderId="2" xfId="0" applyNumberFormat="1" applyFill="1" applyBorder="1" applyAlignment="1" applyProtection="1">
      <alignment vertical="top" wrapText="1"/>
      <protection locked="0"/>
    </xf>
    <xf numFmtId="49" fontId="2" fillId="4" borderId="2" xfId="0" applyNumberFormat="1" applyFont="1" applyFill="1" applyBorder="1" applyAlignment="1" applyProtection="1">
      <alignment vertical="top" wrapText="1"/>
      <protection locked="0"/>
    </xf>
    <xf numFmtId="0" fontId="3" fillId="0" borderId="2" xfId="0" applyFont="1" applyBorder="1" applyAlignment="1" applyProtection="1">
      <alignment vertical="top" wrapText="1"/>
      <protection locked="0"/>
    </xf>
    <xf numFmtId="0" fontId="2" fillId="0" borderId="2" xfId="0" applyFont="1" applyBorder="1" applyAlignment="1" applyProtection="1">
      <alignment vertical="top" wrapText="1"/>
      <protection locked="0"/>
    </xf>
    <xf numFmtId="0" fontId="0" fillId="0" borderId="2" xfId="0" applyBorder="1" applyAlignment="1" applyProtection="1">
      <alignment vertical="top"/>
      <protection locked="0"/>
    </xf>
    <xf numFmtId="0" fontId="0" fillId="0" borderId="2" xfId="0" applyBorder="1" applyAlignment="1" applyProtection="1">
      <alignment vertical="top" wrapText="1"/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/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106</v>
      </c>
      <c r="C10" s="3" t="s">
        <v>119</v>
      </c>
      <c r="D10">
        <v>1234581494</v>
      </c>
    </row>
    <row r="11" spans="1:4" x14ac:dyDescent="0.25">
      <c r="A11">
        <v>2</v>
      </c>
      <c r="B11" s="3" t="s">
        <v>107</v>
      </c>
      <c r="C11" s="3" t="s">
        <v>120</v>
      </c>
      <c r="D11">
        <v>1234581494</v>
      </c>
    </row>
    <row r="12" spans="1:4" x14ac:dyDescent="0.25">
      <c r="A12">
        <v>3</v>
      </c>
      <c r="B12" s="3" t="s">
        <v>108</v>
      </c>
      <c r="C12" s="3" t="s">
        <v>121</v>
      </c>
      <c r="D12">
        <v>1234581494</v>
      </c>
    </row>
    <row r="13" spans="1:4" x14ac:dyDescent="0.25">
      <c r="A13">
        <v>4</v>
      </c>
      <c r="B13" s="3" t="s">
        <v>109</v>
      </c>
      <c r="C13" s="3" t="s">
        <v>122</v>
      </c>
      <c r="D13">
        <v>1234581494</v>
      </c>
    </row>
    <row r="14" spans="1:4" x14ac:dyDescent="0.25">
      <c r="A14">
        <v>5</v>
      </c>
      <c r="B14" s="3" t="s">
        <v>109</v>
      </c>
      <c r="C14" s="3" t="s">
        <v>122</v>
      </c>
      <c r="D14">
        <v>1234581494</v>
      </c>
    </row>
    <row r="15" spans="1:4" x14ac:dyDescent="0.25">
      <c r="A15">
        <v>6</v>
      </c>
      <c r="B15" s="3" t="s">
        <v>110</v>
      </c>
      <c r="C15" s="3" t="s">
        <v>123</v>
      </c>
      <c r="D15">
        <v>1234581494</v>
      </c>
    </row>
    <row r="16" spans="1:4" x14ac:dyDescent="0.25">
      <c r="A16">
        <v>7</v>
      </c>
      <c r="B16" s="3" t="s">
        <v>111</v>
      </c>
      <c r="C16" s="3" t="s">
        <v>124</v>
      </c>
      <c r="D16">
        <v>1234581494</v>
      </c>
    </row>
    <row r="17" spans="1:4" x14ac:dyDescent="0.25">
      <c r="A17">
        <v>8</v>
      </c>
      <c r="B17" s="3" t="s">
        <v>118</v>
      </c>
      <c r="C17" s="3" t="s">
        <v>125</v>
      </c>
      <c r="D17">
        <v>1234581494</v>
      </c>
    </row>
    <row r="18" spans="1:4" x14ac:dyDescent="0.25">
      <c r="A18">
        <v>9</v>
      </c>
      <c r="B18" s="3" t="s">
        <v>112</v>
      </c>
      <c r="C18" s="3" t="s">
        <v>126</v>
      </c>
      <c r="D18">
        <v>1234581494</v>
      </c>
    </row>
    <row r="19" spans="1:4" x14ac:dyDescent="0.25">
      <c r="A19">
        <v>10</v>
      </c>
      <c r="B19" s="3" t="s">
        <v>113</v>
      </c>
      <c r="C19" s="3" t="s">
        <v>127</v>
      </c>
      <c r="D19">
        <v>1234581494</v>
      </c>
    </row>
    <row r="20" spans="1:4" x14ac:dyDescent="0.25">
      <c r="A20">
        <v>11</v>
      </c>
      <c r="B20" s="3" t="s">
        <v>114</v>
      </c>
      <c r="C20" s="3" t="s">
        <v>128</v>
      </c>
      <c r="D20">
        <v>1234581494</v>
      </c>
    </row>
    <row r="21" spans="1:4" x14ac:dyDescent="0.25">
      <c r="A21">
        <v>12</v>
      </c>
      <c r="B21" s="3" t="s">
        <v>115</v>
      </c>
      <c r="C21" s="3" t="s">
        <v>129</v>
      </c>
      <c r="D21">
        <v>1234581494</v>
      </c>
    </row>
    <row r="22" spans="1:4" x14ac:dyDescent="0.25">
      <c r="A22">
        <v>13</v>
      </c>
      <c r="B22" s="3" t="s">
        <v>116</v>
      </c>
      <c r="C22" s="3" t="s">
        <v>130</v>
      </c>
      <c r="D22">
        <v>1234581494</v>
      </c>
    </row>
    <row r="23" spans="1:4" x14ac:dyDescent="0.25">
      <c r="A23">
        <v>14</v>
      </c>
      <c r="B23" s="3" t="s">
        <v>116</v>
      </c>
      <c r="C23" s="3" t="s">
        <v>130</v>
      </c>
      <c r="D23">
        <v>1234581494</v>
      </c>
    </row>
    <row r="24" spans="1:4" x14ac:dyDescent="0.25">
      <c r="A24">
        <v>15</v>
      </c>
      <c r="B24" s="3" t="s">
        <v>116</v>
      </c>
      <c r="C24" s="3" t="s">
        <v>131</v>
      </c>
      <c r="D24">
        <v>1234581494</v>
      </c>
    </row>
    <row r="25" spans="1:4" x14ac:dyDescent="0.25">
      <c r="A25">
        <v>16</v>
      </c>
      <c r="B25" s="3" t="s">
        <v>117</v>
      </c>
      <c r="C25" s="3" t="s">
        <v>132</v>
      </c>
      <c r="D25">
        <v>1234581494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8" t="s">
        <v>19</v>
      </c>
      <c r="C3" s="18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tabSelected="1" topLeftCell="A4" workbookViewId="0">
      <selection activeCell="A4" sqref="A4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ht="30" x14ac:dyDescent="0.25">
      <c r="A10">
        <v>1</v>
      </c>
      <c r="B10" t="s">
        <v>58</v>
      </c>
      <c r="C10" s="11">
        <v>0.2</v>
      </c>
      <c r="D10" s="12" t="s">
        <v>133</v>
      </c>
      <c r="E10" s="13" t="s">
        <v>134</v>
      </c>
      <c r="F10">
        <v>1234581494</v>
      </c>
    </row>
    <row r="11" spans="1:6" ht="60" x14ac:dyDescent="0.25">
      <c r="A11">
        <v>2</v>
      </c>
      <c r="B11" t="s">
        <v>59</v>
      </c>
      <c r="C11" s="11">
        <v>0.35</v>
      </c>
      <c r="D11" s="14" t="s">
        <v>143</v>
      </c>
      <c r="E11" s="15" t="s">
        <v>144</v>
      </c>
      <c r="F11">
        <v>1234581494</v>
      </c>
    </row>
    <row r="12" spans="1:6" x14ac:dyDescent="0.25">
      <c r="A12">
        <v>3</v>
      </c>
      <c r="B12" t="s">
        <v>60</v>
      </c>
      <c r="C12" s="11">
        <v>0.05</v>
      </c>
      <c r="D12" s="16" t="s">
        <v>135</v>
      </c>
      <c r="E12" s="15" t="s">
        <v>136</v>
      </c>
      <c r="F12">
        <v>1234581494</v>
      </c>
    </row>
    <row r="13" spans="1:6" ht="30" x14ac:dyDescent="0.25">
      <c r="A13">
        <v>4</v>
      </c>
      <c r="B13" t="s">
        <v>61</v>
      </c>
      <c r="C13" s="11">
        <v>0.05</v>
      </c>
      <c r="D13" s="17" t="s">
        <v>139</v>
      </c>
      <c r="E13" s="15" t="s">
        <v>141</v>
      </c>
      <c r="F13">
        <v>1234581494</v>
      </c>
    </row>
    <row r="14" spans="1:6" x14ac:dyDescent="0.25">
      <c r="A14">
        <v>5</v>
      </c>
      <c r="B14" t="s">
        <v>62</v>
      </c>
      <c r="C14" s="11">
        <v>0.1</v>
      </c>
      <c r="D14" s="16" t="s">
        <v>137</v>
      </c>
      <c r="E14" s="15" t="s">
        <v>138</v>
      </c>
      <c r="F14">
        <v>1234581494</v>
      </c>
    </row>
    <row r="15" spans="1:6" ht="45" x14ac:dyDescent="0.25">
      <c r="A15">
        <v>6</v>
      </c>
      <c r="B15" t="s">
        <v>63</v>
      </c>
      <c r="C15" s="11">
        <v>0.25</v>
      </c>
      <c r="D15" s="16" t="s">
        <v>140</v>
      </c>
      <c r="E15" s="15" t="s">
        <v>142</v>
      </c>
      <c r="F15">
        <v>1234581494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zoomScale="80" zoomScaleNormal="80" workbookViewId="0">
      <selection activeCell="D7" sqref="D7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9" t="s">
        <v>64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 x14ac:dyDescent="0.25">
      <c r="G4" s="9">
        <v>0.2</v>
      </c>
      <c r="H4" s="9">
        <v>0.35</v>
      </c>
      <c r="I4" s="9">
        <v>0.05</v>
      </c>
      <c r="J4" s="9">
        <v>0.05</v>
      </c>
      <c r="K4" s="9">
        <v>0.1</v>
      </c>
      <c r="L4" s="9">
        <v>0.25</v>
      </c>
      <c r="M4" s="6"/>
    </row>
    <row r="5" spans="1:14" x14ac:dyDescent="0.25">
      <c r="A5">
        <v>1</v>
      </c>
      <c r="B5" t="s">
        <v>74</v>
      </c>
      <c r="C5" t="s">
        <v>75</v>
      </c>
      <c r="D5">
        <v>154993</v>
      </c>
      <c r="E5" t="s">
        <v>1</v>
      </c>
      <c r="F5" t="s">
        <v>3</v>
      </c>
      <c r="G5" s="3">
        <v>95</v>
      </c>
      <c r="H5" s="3">
        <v>95</v>
      </c>
      <c r="I5" s="3">
        <v>85</v>
      </c>
      <c r="J5" s="3">
        <v>87</v>
      </c>
      <c r="K5" s="3">
        <v>87</v>
      </c>
      <c r="L5" s="3">
        <v>95</v>
      </c>
      <c r="M5">
        <f>G5*Komponen!C10 + H5*Komponen!C11 + I5*Komponen!C12 + J5*Komponen!C13 + K5*Komponen!C14 + L5*Komponen!C15</f>
        <v>93.3</v>
      </c>
      <c r="N5" t="str">
        <f t="shared" ref="N5:N20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5">
      <c r="A6">
        <v>2</v>
      </c>
      <c r="B6" t="s">
        <v>76</v>
      </c>
      <c r="C6" t="s">
        <v>77</v>
      </c>
      <c r="D6">
        <v>153705</v>
      </c>
      <c r="E6" t="s">
        <v>1</v>
      </c>
      <c r="F6" t="s">
        <v>3</v>
      </c>
      <c r="G6" s="3">
        <v>70</v>
      </c>
      <c r="H6" s="3">
        <v>95</v>
      </c>
      <c r="I6" s="3">
        <v>83</v>
      </c>
      <c r="J6" s="3">
        <v>87</v>
      </c>
      <c r="K6" s="3">
        <v>86</v>
      </c>
      <c r="L6" s="3">
        <v>95</v>
      </c>
      <c r="M6">
        <f>G6*Komponen!C10 + H6*Komponen!C11 + I6*Komponen!C12 + J6*Komponen!C13 + K6*Komponen!C14 + L6*Komponen!C15</f>
        <v>88.1</v>
      </c>
      <c r="N6" t="str">
        <f t="shared" si="0"/>
        <v>A</v>
      </c>
    </row>
    <row r="7" spans="1:14" x14ac:dyDescent="0.25">
      <c r="A7">
        <v>3</v>
      </c>
      <c r="B7" t="s">
        <v>78</v>
      </c>
      <c r="C7" t="s">
        <v>79</v>
      </c>
      <c r="D7">
        <v>152506</v>
      </c>
      <c r="E7" t="s">
        <v>1</v>
      </c>
      <c r="F7" t="s">
        <v>3</v>
      </c>
      <c r="G7" s="3">
        <v>90</v>
      </c>
      <c r="H7" s="3">
        <v>95</v>
      </c>
      <c r="I7" s="3">
        <v>84</v>
      </c>
      <c r="J7" s="3">
        <v>87</v>
      </c>
      <c r="K7" s="3">
        <v>86</v>
      </c>
      <c r="L7" s="3">
        <v>95</v>
      </c>
      <c r="M7">
        <f>G7*Komponen!C10 + H7*Komponen!C11 + I7*Komponen!C12 + J7*Komponen!C13 + K7*Komponen!C14 + L7*Komponen!C15</f>
        <v>92.15</v>
      </c>
      <c r="N7" t="str">
        <f t="shared" si="0"/>
        <v>A</v>
      </c>
    </row>
    <row r="8" spans="1:14" x14ac:dyDescent="0.25">
      <c r="A8">
        <v>4</v>
      </c>
      <c r="B8" t="s">
        <v>80</v>
      </c>
      <c r="C8" t="s">
        <v>81</v>
      </c>
      <c r="D8">
        <v>154804</v>
      </c>
      <c r="E8" t="s">
        <v>1</v>
      </c>
      <c r="F8" t="s">
        <v>3</v>
      </c>
      <c r="G8" s="3">
        <v>95</v>
      </c>
      <c r="H8" s="3">
        <v>95</v>
      </c>
      <c r="I8" s="3">
        <v>85</v>
      </c>
      <c r="J8" s="3">
        <v>87</v>
      </c>
      <c r="K8" s="3">
        <v>86</v>
      </c>
      <c r="L8" s="3">
        <v>95</v>
      </c>
      <c r="M8">
        <f>G8*Komponen!C10 + H8*Komponen!C11 + I8*Komponen!C12 + J8*Komponen!C13 + K8*Komponen!C14 + L8*Komponen!C15</f>
        <v>93.2</v>
      </c>
      <c r="N8" t="str">
        <f t="shared" si="0"/>
        <v>A</v>
      </c>
    </row>
    <row r="9" spans="1:14" x14ac:dyDescent="0.25">
      <c r="A9">
        <v>5</v>
      </c>
      <c r="B9" t="s">
        <v>82</v>
      </c>
      <c r="C9" t="s">
        <v>83</v>
      </c>
      <c r="D9">
        <v>154877</v>
      </c>
      <c r="E9" t="s">
        <v>1</v>
      </c>
      <c r="F9" t="s">
        <v>3</v>
      </c>
      <c r="G9" s="3">
        <v>95</v>
      </c>
      <c r="H9" s="3">
        <v>95</v>
      </c>
      <c r="I9" s="3">
        <v>85</v>
      </c>
      <c r="J9" s="3">
        <v>87</v>
      </c>
      <c r="K9" s="3">
        <v>86</v>
      </c>
      <c r="L9" s="3">
        <v>95</v>
      </c>
      <c r="M9">
        <f>G9*Komponen!C10 + H9*Komponen!C11 + I9*Komponen!C12 + J9*Komponen!C13 + K9*Komponen!C14 + L9*Komponen!C15</f>
        <v>93.2</v>
      </c>
      <c r="N9" t="str">
        <f t="shared" si="0"/>
        <v>A</v>
      </c>
    </row>
    <row r="10" spans="1:14" x14ac:dyDescent="0.25">
      <c r="A10">
        <v>6</v>
      </c>
      <c r="B10" t="s">
        <v>84</v>
      </c>
      <c r="C10" t="s">
        <v>85</v>
      </c>
      <c r="D10">
        <v>154770</v>
      </c>
      <c r="E10" t="s">
        <v>1</v>
      </c>
      <c r="F10" t="s">
        <v>3</v>
      </c>
      <c r="G10" s="3">
        <v>90</v>
      </c>
      <c r="H10" s="3">
        <v>95</v>
      </c>
      <c r="I10" s="3">
        <v>84</v>
      </c>
      <c r="J10" s="3">
        <v>87</v>
      </c>
      <c r="K10" s="3">
        <v>87</v>
      </c>
      <c r="L10" s="3">
        <v>95</v>
      </c>
      <c r="M10">
        <f>G10*Komponen!C10 + H10*Komponen!C11 + I10*Komponen!C12 + J10*Komponen!C13 + K10*Komponen!C14 + L10*Komponen!C15</f>
        <v>92.25</v>
      </c>
      <c r="N10" t="str">
        <f t="shared" si="0"/>
        <v>A</v>
      </c>
    </row>
    <row r="11" spans="1:14" x14ac:dyDescent="0.25">
      <c r="A11">
        <v>7</v>
      </c>
      <c r="B11" t="s">
        <v>86</v>
      </c>
      <c r="C11" t="s">
        <v>87</v>
      </c>
      <c r="D11">
        <v>154789</v>
      </c>
      <c r="E11" t="s">
        <v>1</v>
      </c>
      <c r="F11" t="s">
        <v>3</v>
      </c>
      <c r="G11" s="3">
        <v>90</v>
      </c>
      <c r="H11" s="3">
        <v>95</v>
      </c>
      <c r="I11" s="3">
        <v>82</v>
      </c>
      <c r="J11" s="3">
        <v>87</v>
      </c>
      <c r="K11" s="3">
        <v>88</v>
      </c>
      <c r="L11" s="3">
        <v>95</v>
      </c>
      <c r="M11">
        <f>G11*Komponen!C10 + H11*Komponen!C11 + I11*Komponen!C12 + J11*Komponen!C13 + K11*Komponen!C14 + L11*Komponen!C15</f>
        <v>92.25</v>
      </c>
      <c r="N11" t="str">
        <f t="shared" si="0"/>
        <v>A</v>
      </c>
    </row>
    <row r="12" spans="1:14" x14ac:dyDescent="0.25">
      <c r="A12">
        <v>8</v>
      </c>
      <c r="B12" t="s">
        <v>88</v>
      </c>
      <c r="C12" t="s">
        <v>89</v>
      </c>
      <c r="D12">
        <v>153960</v>
      </c>
      <c r="E12" t="s">
        <v>1</v>
      </c>
      <c r="F12" t="s">
        <v>3</v>
      </c>
      <c r="G12" s="3">
        <v>90</v>
      </c>
      <c r="H12" s="3">
        <v>95</v>
      </c>
      <c r="I12" s="3">
        <v>85</v>
      </c>
      <c r="J12" s="3">
        <v>87</v>
      </c>
      <c r="K12" s="3">
        <v>86</v>
      </c>
      <c r="L12" s="3">
        <v>95</v>
      </c>
      <c r="M12">
        <f>G12*Komponen!C10 + H12*Komponen!C11 + I12*Komponen!C12 + J12*Komponen!C13 + K12*Komponen!C14 + L12*Komponen!C15</f>
        <v>92.2</v>
      </c>
      <c r="N12" t="str">
        <f t="shared" si="0"/>
        <v>A</v>
      </c>
    </row>
    <row r="13" spans="1:14" x14ac:dyDescent="0.25">
      <c r="A13">
        <v>9</v>
      </c>
      <c r="B13" t="s">
        <v>90</v>
      </c>
      <c r="C13" t="s">
        <v>91</v>
      </c>
      <c r="D13">
        <v>153965</v>
      </c>
      <c r="E13" t="s">
        <v>1</v>
      </c>
      <c r="F13" t="s">
        <v>3</v>
      </c>
      <c r="G13" s="3">
        <v>70</v>
      </c>
      <c r="H13" s="3">
        <v>95</v>
      </c>
      <c r="I13" s="3">
        <v>82</v>
      </c>
      <c r="J13" s="3">
        <v>87</v>
      </c>
      <c r="K13" s="3">
        <v>86</v>
      </c>
      <c r="L13" s="3">
        <v>95</v>
      </c>
      <c r="M13">
        <f>G13*Komponen!C10 + H13*Komponen!C11 + I13*Komponen!C12 + J13*Komponen!C13 + K13*Komponen!C14 + L13*Komponen!C15</f>
        <v>88.05</v>
      </c>
      <c r="N13" t="str">
        <f t="shared" si="0"/>
        <v>A</v>
      </c>
    </row>
    <row r="14" spans="1:14" x14ac:dyDescent="0.25">
      <c r="A14">
        <v>10</v>
      </c>
      <c r="B14" t="s">
        <v>92</v>
      </c>
      <c r="C14" t="s">
        <v>93</v>
      </c>
      <c r="D14">
        <v>154314</v>
      </c>
      <c r="E14" t="s">
        <v>1</v>
      </c>
      <c r="F14" t="s">
        <v>3</v>
      </c>
      <c r="G14" s="3">
        <v>70</v>
      </c>
      <c r="H14" s="3">
        <v>95</v>
      </c>
      <c r="I14" s="3">
        <v>83</v>
      </c>
      <c r="J14" s="3">
        <v>87</v>
      </c>
      <c r="K14" s="3">
        <v>86</v>
      </c>
      <c r="L14" s="3">
        <v>95</v>
      </c>
      <c r="M14">
        <f>G14*Komponen!C10 + H14*Komponen!C11 + I14*Komponen!C12 + J14*Komponen!C13 + K14*Komponen!C14 + L14*Komponen!C15</f>
        <v>88.1</v>
      </c>
      <c r="N14" t="str">
        <f t="shared" si="0"/>
        <v>A</v>
      </c>
    </row>
    <row r="15" spans="1:14" x14ac:dyDescent="0.25">
      <c r="A15">
        <v>11</v>
      </c>
      <c r="B15" t="s">
        <v>94</v>
      </c>
      <c r="C15" t="s">
        <v>95</v>
      </c>
      <c r="D15">
        <v>153954</v>
      </c>
      <c r="E15" t="s">
        <v>1</v>
      </c>
      <c r="F15" t="s">
        <v>3</v>
      </c>
      <c r="G15" s="3">
        <v>90</v>
      </c>
      <c r="H15" s="3">
        <v>95</v>
      </c>
      <c r="I15" s="3">
        <v>84</v>
      </c>
      <c r="J15" s="3">
        <v>87</v>
      </c>
      <c r="K15" s="3">
        <v>86</v>
      </c>
      <c r="L15" s="3">
        <v>95</v>
      </c>
      <c r="M15">
        <f>G15*Komponen!C10 + H15*Komponen!C11 + I15*Komponen!C12 + J15*Komponen!C13 + K15*Komponen!C14 + L15*Komponen!C15</f>
        <v>92.15</v>
      </c>
      <c r="N15" t="str">
        <f t="shared" si="0"/>
        <v>A</v>
      </c>
    </row>
    <row r="16" spans="1:14" x14ac:dyDescent="0.25">
      <c r="A16">
        <v>12</v>
      </c>
      <c r="B16" t="s">
        <v>96</v>
      </c>
      <c r="C16" t="s">
        <v>97</v>
      </c>
      <c r="D16">
        <v>153941</v>
      </c>
      <c r="E16" t="s">
        <v>1</v>
      </c>
      <c r="F16" t="s">
        <v>3</v>
      </c>
      <c r="G16" s="3">
        <v>90</v>
      </c>
      <c r="H16" s="3">
        <v>87</v>
      </c>
      <c r="I16" s="3">
        <v>85</v>
      </c>
      <c r="J16" s="3">
        <v>87</v>
      </c>
      <c r="K16" s="3">
        <v>88</v>
      </c>
      <c r="L16" s="3">
        <v>87</v>
      </c>
      <c r="M16">
        <f>G16*Komponen!C10 + H16*Komponen!C11 + I16*Komponen!C12 + J16*Komponen!C13 + K16*Komponen!C14 + L16*Komponen!C15</f>
        <v>87.600000000000009</v>
      </c>
      <c r="N16" t="str">
        <f t="shared" si="0"/>
        <v>A</v>
      </c>
    </row>
    <row r="17" spans="1:14" x14ac:dyDescent="0.25">
      <c r="A17">
        <v>13</v>
      </c>
      <c r="B17" t="s">
        <v>98</v>
      </c>
      <c r="C17" t="s">
        <v>99</v>
      </c>
      <c r="D17">
        <v>154085</v>
      </c>
      <c r="E17" t="s">
        <v>1</v>
      </c>
      <c r="F17" t="s">
        <v>3</v>
      </c>
      <c r="G17" s="3">
        <v>90</v>
      </c>
      <c r="H17" s="3">
        <v>95</v>
      </c>
      <c r="I17" s="3">
        <v>84</v>
      </c>
      <c r="J17" s="3">
        <v>87</v>
      </c>
      <c r="K17" s="3">
        <v>86</v>
      </c>
      <c r="L17" s="3">
        <v>95</v>
      </c>
      <c r="M17">
        <f>G17*Komponen!C10 + H17*Komponen!C11 + I17*Komponen!C12 + J17*Komponen!C13 + K17*Komponen!C14 + L17*Komponen!C15</f>
        <v>92.15</v>
      </c>
      <c r="N17" t="str">
        <f t="shared" si="0"/>
        <v>A</v>
      </c>
    </row>
    <row r="18" spans="1:14" x14ac:dyDescent="0.25">
      <c r="A18">
        <v>14</v>
      </c>
      <c r="B18" t="s">
        <v>100</v>
      </c>
      <c r="C18" t="s">
        <v>101</v>
      </c>
      <c r="D18">
        <v>154259</v>
      </c>
      <c r="E18" t="s">
        <v>1</v>
      </c>
      <c r="F18" t="s">
        <v>3</v>
      </c>
      <c r="G18" s="3">
        <v>90</v>
      </c>
      <c r="H18" s="3">
        <v>95</v>
      </c>
      <c r="I18" s="3">
        <v>82</v>
      </c>
      <c r="J18" s="3">
        <v>87</v>
      </c>
      <c r="K18" s="3">
        <v>86</v>
      </c>
      <c r="L18" s="3">
        <v>95</v>
      </c>
      <c r="M18">
        <f>G18*Komponen!C10 + H18*Komponen!C11 + I18*Komponen!C12 + J18*Komponen!C13 + K18*Komponen!C14 + L18*Komponen!C15</f>
        <v>92.05</v>
      </c>
      <c r="N18" t="str">
        <f t="shared" si="0"/>
        <v>A</v>
      </c>
    </row>
    <row r="19" spans="1:14" x14ac:dyDescent="0.25">
      <c r="A19">
        <v>15</v>
      </c>
      <c r="B19" t="s">
        <v>102</v>
      </c>
      <c r="C19" t="s">
        <v>103</v>
      </c>
      <c r="D19">
        <v>153855</v>
      </c>
      <c r="E19" t="s">
        <v>1</v>
      </c>
      <c r="F19" t="s">
        <v>3</v>
      </c>
      <c r="G19" s="3">
        <v>90</v>
      </c>
      <c r="H19" s="3">
        <v>95</v>
      </c>
      <c r="I19" s="3">
        <v>82</v>
      </c>
      <c r="J19" s="3">
        <v>87</v>
      </c>
      <c r="K19" s="3">
        <v>88</v>
      </c>
      <c r="L19" s="3">
        <v>95</v>
      </c>
      <c r="M19">
        <f>G19*Komponen!C10 + H19*Komponen!C11 + I19*Komponen!C12 + J19*Komponen!C13 + K19*Komponen!C14 + L19*Komponen!C15</f>
        <v>92.25</v>
      </c>
      <c r="N19" t="str">
        <f t="shared" si="0"/>
        <v>A</v>
      </c>
    </row>
    <row r="20" spans="1:14" x14ac:dyDescent="0.25">
      <c r="A20">
        <v>16</v>
      </c>
      <c r="B20" t="s">
        <v>104</v>
      </c>
      <c r="C20" t="s">
        <v>105</v>
      </c>
      <c r="D20">
        <v>153851</v>
      </c>
      <c r="E20" t="s">
        <v>1</v>
      </c>
      <c r="F20" t="s">
        <v>3</v>
      </c>
      <c r="G20" s="3">
        <v>70</v>
      </c>
      <c r="H20" s="3">
        <v>95</v>
      </c>
      <c r="I20" s="3">
        <v>84</v>
      </c>
      <c r="J20" s="3">
        <v>87</v>
      </c>
      <c r="K20" s="3">
        <v>88</v>
      </c>
      <c r="L20" s="3">
        <v>95</v>
      </c>
      <c r="M20">
        <f>G20*Komponen!C10 + H20*Komponen!C11 + I20*Komponen!C12 + J20*Komponen!C13 + K20*Komponen!C14 + L20*Komponen!C15</f>
        <v>88.350000000000009</v>
      </c>
      <c r="N20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KHAIRIL</cp:lastModifiedBy>
  <dcterms:created xsi:type="dcterms:W3CDTF">2025-01-09T08:13:01Z</dcterms:created>
  <dcterms:modified xsi:type="dcterms:W3CDTF">2025-01-30T03:00:28Z</dcterms:modified>
  <cp:category>nilai</cp:category>
</cp:coreProperties>
</file>