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25F68D1-4F05-4E49-9E06-DF027E8F8A4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<sst xmlns="http://schemas.openxmlformats.org/spreadsheetml/2006/main" count="251" uniqueCount="152">
  <si>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</si>
  <si>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A1H1A04A</t>
  </si>
  <si>
    <t>NAMA MK</t>
  </si>
  <si>
    <t>PENDIDIKAN AGAMA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</si>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</sst>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1234583143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1234583143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1234583143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1234583143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1234583143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1234583143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1234583143</v>
      </c>
    </row>
    <row r="17" spans="1:4" x14ac:dyDescent="0.25">
      <c r="A17">
        <v>8</v>
      </c>
      <c r="B17" s="3" t="s">
        <v>70</v>
      </c>
      <c r="C17" s="3" t="s">
        <v>126</v>
      </c>
      <c r="D17">
        <v>1234583143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1234583143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1234583143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1234583143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1234583143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1234583143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1234583143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1234583143</v>
      </c>
    </row>
    <row r="25" spans="1:4" x14ac:dyDescent="0.25">
      <c r="A25">
        <v>16</v>
      </c>
      <c r="B25" s="3" t="s">
        <v>71</v>
      </c>
      <c r="C25" s="3" t="s">
        <v>141</v>
      </c>
      <c r="D25">
        <v>1234583143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142</v>
      </c>
      <c r="E10" s="3" t="s">
        <v>143</v>
      </c>
      <c r="F10">
        <v>1234583143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145</v>
      </c>
      <c r="F11">
        <v>1234583143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1234583143</v>
      </c>
    </row>
    <row r="13" spans="1:6" x14ac:dyDescent="0.25">
      <c r="A13">
        <v>4</v>
      </c>
      <c r="B13" t="s">
        <v>61</v>
      </c>
      <c r="C13" s="9">
        <v>0.15</v>
      </c>
      <c r="D13" s="3" t="s">
        <v>148</v>
      </c>
      <c r="E13" s="3" t="s">
        <v>149</v>
      </c>
      <c r="F13">
        <v>1234583143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1234583143</v>
      </c>
    </row>
    <row r="15" spans="1:6" x14ac:dyDescent="0.25">
      <c r="A15">
        <v>6</v>
      </c>
      <c r="B15" t="s">
        <v>63</v>
      </c>
      <c r="C15" s="9">
        <v>0.3</v>
      </c>
      <c r="D15" s="3" t="s">
        <v>150</v>
      </c>
      <c r="E15" s="3" t="s">
        <v>151</v>
      </c>
      <c r="F15">
        <v>1234583143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5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80</v>
      </c>
      <c r="L5" s="3">
        <v>86</v>
      </c>
      <c r="M5">
        <f>G5*Komponen!C10 + H5*Komponen!C11 + I5*Komponen!C12 + J5*Komponen!C13 + K5*Komponen!C14 + L5*Komponen!C15</f>
        <v>84.05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80</v>
      </c>
      <c r="L6" s="3">
        <v>86</v>
      </c>
      <c r="M6">
        <f>G6*Komponen!C10 + H6*Komponen!C11 + I6*Komponen!C12 + J6*Komponen!C13 + K6*Komponen!C14 + L6*Komponen!C15</f>
        <v>79.55</v>
      </c>
      <c r="N6" t="str">
        <f t="shared" si="0"/>
        <v>A-</v>
      </c>
    </row>
    <row r="7" spans="1:14" x14ac:dyDescent="0.2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85</v>
      </c>
      <c r="K7" s="3">
        <v>80</v>
      </c>
      <c r="L7" s="3">
        <v>86</v>
      </c>
      <c r="M7">
        <f>G7*Komponen!C10 + H7*Komponen!C11 + I7*Komponen!C12 + J7*Komponen!C13 + K7*Komponen!C14 + L7*Komponen!C15</f>
        <v>84.05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85</v>
      </c>
      <c r="K8" s="3">
        <v>82</v>
      </c>
      <c r="L8" s="3">
        <v>84</v>
      </c>
      <c r="M8">
        <f>G8*Komponen!C10 + H8*Komponen!C11 + I8*Komponen!C12 + J8*Komponen!C13 + K8*Komponen!C14 + L8*Komponen!C15</f>
        <v>83.45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>A-</v>
      </c>
    </row>
    <row r="10" spans="1:14" x14ac:dyDescent="0.2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85</v>
      </c>
      <c r="H11" s="3">
        <v>0</v>
      </c>
      <c r="I11" s="3">
        <v>85</v>
      </c>
      <c r="J11" s="3">
        <v>85</v>
      </c>
      <c r="K11" s="3">
        <v>82</v>
      </c>
      <c r="L11" s="3">
        <v>88</v>
      </c>
      <c r="M11">
        <f>G11*Komponen!C10 + H11*Komponen!C11 + I11*Komponen!C12 + J11*Komponen!C13 + K11*Komponen!C14 + L11*Komponen!C15</f>
        <v>85.15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65</v>
      </c>
      <c r="L12" s="3">
        <v>78</v>
      </c>
      <c r="M12">
        <f>G12*Komponen!C10 + H12*Komponen!C11 + I12*Komponen!C12 + J12*Komponen!C13 + K12*Komponen!C14 + L12*Komponen!C15</f>
        <v>73.400000000000006</v>
      </c>
      <c r="N12" t="str">
        <f t="shared" si="0"/>
        <v>B+</v>
      </c>
    </row>
    <row r="13" spans="1:14" x14ac:dyDescent="0.2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75</v>
      </c>
      <c r="L13" s="3">
        <v>82</v>
      </c>
      <c r="M13">
        <f>G13*Komponen!C10 + H13*Komponen!C11 + I13*Komponen!C12 + J13*Komponen!C13 + K13*Komponen!C14 + L13*Komponen!C15</f>
        <v>78.349999999999994</v>
      </c>
      <c r="N13" t="str">
        <f t="shared" si="0"/>
        <v>A-</v>
      </c>
    </row>
    <row r="14" spans="1:14" x14ac:dyDescent="0.2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75</v>
      </c>
      <c r="L14" s="3">
        <v>80</v>
      </c>
      <c r="M14">
        <f>G14*Komponen!C10 + H14*Komponen!C11 + I14*Komponen!C12 + J14*Komponen!C13 + K14*Komponen!C14 + L14*Komponen!C15</f>
        <v>79.25</v>
      </c>
      <c r="N14" t="str">
        <f t="shared" si="0"/>
        <v>A-</v>
      </c>
    </row>
    <row r="15" spans="1:14" x14ac:dyDescent="0.2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45</v>
      </c>
      <c r="H15" s="3">
        <v>0</v>
      </c>
      <c r="I15" s="3">
        <v>55</v>
      </c>
      <c r="J15" s="3">
        <v>55</v>
      </c>
      <c r="K15" s="3">
        <v>55</v>
      </c>
      <c r="L15" s="3">
        <v>75</v>
      </c>
      <c r="M15">
        <f>G15*Komponen!C10 + H15*Komponen!C11 + I15*Komponen!C12 + J15*Komponen!C13 + K15*Komponen!C14 + L15*Komponen!C15</f>
        <v>59</v>
      </c>
      <c r="N15" t="str">
        <f t="shared" si="0"/>
        <v>C+</v>
      </c>
    </row>
    <row r="16" spans="1:14" x14ac:dyDescent="0.2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75</v>
      </c>
      <c r="H16" s="3">
        <v>0</v>
      </c>
      <c r="I16" s="3">
        <v>80</v>
      </c>
      <c r="J16" s="3">
        <v>78</v>
      </c>
      <c r="K16" s="3">
        <v>78</v>
      </c>
      <c r="L16" s="3">
        <v>84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2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80</v>
      </c>
      <c r="K17" s="3">
        <v>80</v>
      </c>
      <c r="L17" s="3">
        <v>84</v>
      </c>
      <c r="M17">
        <f>G17*Komponen!C10 + H17*Komponen!C11 + I17*Komponen!C12 + J17*Komponen!C13 + K17*Komponen!C14 + L17*Komponen!C15</f>
        <v>79.7</v>
      </c>
      <c r="N17" t="str">
        <f t="shared" si="0"/>
        <v>A-</v>
      </c>
    </row>
    <row r="18" spans="1:14" x14ac:dyDescent="0.2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75</v>
      </c>
      <c r="H18" s="3">
        <v>0</v>
      </c>
      <c r="I18" s="3">
        <v>80</v>
      </c>
      <c r="J18" s="3">
        <v>80</v>
      </c>
      <c r="K18" s="3">
        <v>75</v>
      </c>
      <c r="L18" s="3">
        <v>84</v>
      </c>
      <c r="M18">
        <f>G18*Komponen!C10 + H18*Komponen!C11 + I18*Komponen!C12 + J18*Komponen!C13 + K18*Komponen!C14 + L18*Komponen!C15</f>
        <v>78.95</v>
      </c>
      <c r="N18" t="str">
        <f t="shared" si="0"/>
        <v>A-</v>
      </c>
    </row>
    <row r="19" spans="1:14" x14ac:dyDescent="0.2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85</v>
      </c>
      <c r="H19" s="3">
        <v>0</v>
      </c>
      <c r="I19" s="3">
        <v>85</v>
      </c>
      <c r="J19" s="3">
        <v>85</v>
      </c>
      <c r="K19" s="3">
        <v>82</v>
      </c>
      <c r="L19" s="3">
        <v>84</v>
      </c>
      <c r="M19">
        <f>G19*Komponen!C10 + H19*Komponen!C11 + I19*Komponen!C12 + J19*Komponen!C13 + K19*Komponen!C14 + L19*Komponen!C15</f>
        <v>83.95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75</v>
      </c>
      <c r="K20" s="3">
        <v>80</v>
      </c>
      <c r="L20" s="3">
        <v>78</v>
      </c>
      <c r="M20">
        <f>G20*Komponen!C10 + H20*Komponen!C11 + I20*Komponen!C12 + J20*Komponen!C13 + K20*Komponen!C14 + L20*Komponen!C15</f>
        <v>79.150000000000006</v>
      </c>
      <c r="N20" t="str">
        <f t="shared" si="0"/>
        <v>A-</v>
      </c>
    </row>
    <row r="21" spans="1:14" x14ac:dyDescent="0.2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25</v>
      </c>
      <c r="H21" s="3">
        <v>0</v>
      </c>
      <c r="I21" s="3">
        <v>35</v>
      </c>
      <c r="J21" s="3">
        <v>35</v>
      </c>
      <c r="K21" s="3">
        <v>55</v>
      </c>
      <c r="L21" s="3">
        <v>65</v>
      </c>
      <c r="M21">
        <f>G21*Komponen!C10 + H21*Komponen!C11 + I21*Komponen!C12 + J21*Komponen!C13 + K21*Komponen!C14 + L21*Komponen!C15</f>
        <v>47</v>
      </c>
      <c r="N21" t="str">
        <f t="shared" si="0"/>
        <v>D</v>
      </c>
    </row>
    <row r="22" spans="1:14" x14ac:dyDescent="0.2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78</v>
      </c>
      <c r="H22" s="3">
        <v>0</v>
      </c>
      <c r="I22" s="3">
        <v>75</v>
      </c>
      <c r="J22" s="3">
        <v>75</v>
      </c>
      <c r="K22" s="3">
        <v>70</v>
      </c>
      <c r="L22" s="3">
        <v>78</v>
      </c>
      <c r="M22">
        <f>G22*Komponen!C10 + H22*Komponen!C11 + I22*Komponen!C12 + J22*Komponen!C13 + K22*Komponen!C14 + L22*Komponen!C15</f>
        <v>75.25</v>
      </c>
      <c r="N22" t="str">
        <f t="shared" si="0"/>
        <v>A-</v>
      </c>
    </row>
    <row r="23" spans="1:14" x14ac:dyDescent="0.2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80</v>
      </c>
      <c r="K23" s="3">
        <v>82</v>
      </c>
      <c r="L23" s="3">
        <v>84</v>
      </c>
      <c r="M23">
        <f>G23*Komponen!C10 + H23*Komponen!C11 + I23*Komponen!C12 + J23*Komponen!C13 + K23*Komponen!C14 + L23*Komponen!C15</f>
        <v>83.2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88</v>
      </c>
      <c r="H24" s="3">
        <v>0</v>
      </c>
      <c r="I24" s="3">
        <v>85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81.349999999999994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82</v>
      </c>
      <c r="M25">
        <f>G25*Komponen!C10 + H25*Komponen!C11 + I25*Komponen!C12 + J25*Komponen!C13 + K25*Komponen!C14 + L25*Komponen!C15</f>
        <v>77.099999999999994</v>
      </c>
      <c r="N25" t="str">
        <f t="shared" si="0"/>
        <v>A-</v>
      </c>
    </row>
    <row r="26" spans="1:14" x14ac:dyDescent="0.2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75</v>
      </c>
      <c r="L26" s="3">
        <v>80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76</v>
      </c>
      <c r="H27" s="3">
        <v>0</v>
      </c>
      <c r="I27" s="3">
        <v>75</v>
      </c>
      <c r="J27" s="3">
        <v>76</v>
      </c>
      <c r="K27" s="3">
        <v>75</v>
      </c>
      <c r="L27" s="3">
        <v>80</v>
      </c>
      <c r="M27">
        <f>G27*Komponen!C10 + H27*Komponen!C11 + I27*Komponen!C12 + J27*Komponen!C13 + K27*Komponen!C14 + L27*Komponen!C15</f>
        <v>76.849999999999994</v>
      </c>
      <c r="N27" t="str">
        <f t="shared" si="0"/>
        <v>A-</v>
      </c>
    </row>
    <row r="28" spans="1:14" x14ac:dyDescent="0.2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75</v>
      </c>
      <c r="K28" s="3">
        <v>75</v>
      </c>
      <c r="L28" s="3">
        <v>78</v>
      </c>
      <c r="M28">
        <f>G28*Komponen!C10 + H28*Komponen!C11 + I28*Komponen!C12 + J28*Komponen!C13 + K28*Komponen!C14 + L28*Komponen!C15</f>
        <v>76.900000000000006</v>
      </c>
      <c r="N28" t="str">
        <f t="shared" si="0"/>
        <v>A-</v>
      </c>
    </row>
    <row r="29" spans="1:14" x14ac:dyDescent="0.2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80</v>
      </c>
      <c r="K29" s="3">
        <v>82</v>
      </c>
      <c r="L29" s="3">
        <v>84</v>
      </c>
      <c r="M29">
        <f>G29*Komponen!C10 + H29*Komponen!C11 + I29*Komponen!C12 + J29*Komponen!C13 + K29*Komponen!C14 + L29*Komponen!C15</f>
        <v>83.2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45</v>
      </c>
      <c r="H30" s="3">
        <v>0</v>
      </c>
      <c r="I30" s="3">
        <v>55</v>
      </c>
      <c r="J30" s="3">
        <v>55</v>
      </c>
      <c r="K30" s="3">
        <v>55</v>
      </c>
      <c r="L30" s="3">
        <v>84</v>
      </c>
      <c r="M30">
        <f>G30*Komponen!C10 + H30*Komponen!C11 + I30*Komponen!C12 + J30*Komponen!C13 + K30*Komponen!C14 + L30*Komponen!C15</f>
        <v>61.7</v>
      </c>
      <c r="N30" t="str">
        <f t="shared" si="0"/>
        <v>B-</v>
      </c>
    </row>
    <row r="31" spans="1:14" x14ac:dyDescent="0.2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75</v>
      </c>
      <c r="L32" s="3">
        <v>82</v>
      </c>
      <c r="M32">
        <f>G32*Komponen!C10 + H32*Komponen!C11 + I32*Komponen!C12 + J32*Komponen!C13 + K32*Komponen!C14 + L32*Komponen!C15</f>
        <v>78.349999999999994</v>
      </c>
      <c r="N32" t="str">
        <f t="shared" si="0"/>
        <v>A-</v>
      </c>
    </row>
    <row r="33" spans="1:14" x14ac:dyDescent="0.2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76</v>
      </c>
      <c r="H34" s="3">
        <v>0</v>
      </c>
      <c r="I34" s="3">
        <v>75</v>
      </c>
      <c r="J34" s="3">
        <v>76</v>
      </c>
      <c r="K34" s="3">
        <v>75</v>
      </c>
      <c r="L34" s="3">
        <v>82</v>
      </c>
      <c r="M34">
        <f>G34*Komponen!C10 + H34*Komponen!C11 + I34*Komponen!C12 + J34*Komponen!C13 + K34*Komponen!C14 + L34*Komponen!C15</f>
        <v>77.45</v>
      </c>
      <c r="N34" t="str">
        <f t="shared" si="0"/>
        <v>A-</v>
      </c>
    </row>
    <row r="35" spans="1:14" x14ac:dyDescent="0.2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45</v>
      </c>
      <c r="H35" s="3">
        <v>0</v>
      </c>
      <c r="I35" s="3">
        <v>55</v>
      </c>
      <c r="J35" s="3">
        <v>65</v>
      </c>
      <c r="K35" s="3">
        <v>60</v>
      </c>
      <c r="L35" s="3">
        <v>65</v>
      </c>
      <c r="M35">
        <f>G35*Komponen!C10 + H35*Komponen!C11 + I35*Komponen!C12 + J35*Komponen!C13 + K35*Komponen!C14 + L35*Komponen!C15</f>
        <v>58.75</v>
      </c>
      <c r="N35" t="str">
        <f t="shared" si="0"/>
        <v>C+</v>
      </c>
    </row>
    <row r="36" spans="1:14" x14ac:dyDescent="0.2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85</v>
      </c>
      <c r="H36" s="3">
        <v>0</v>
      </c>
      <c r="I36" s="3">
        <v>65</v>
      </c>
      <c r="J36" s="3">
        <v>65</v>
      </c>
      <c r="K36" s="3">
        <v>70</v>
      </c>
      <c r="L36" s="3">
        <v>78</v>
      </c>
      <c r="M36">
        <f>G36*Komponen!C10 + H36*Komponen!C11 + I36*Komponen!C12 + J36*Komponen!C13 + K36*Komponen!C14 + L36*Komponen!C15</f>
        <v>74.150000000000006</v>
      </c>
      <c r="N36" t="str">
        <f t="shared" si="0"/>
        <v>B+</v>
      </c>
    </row>
    <row r="37" spans="1:14" x14ac:dyDescent="0.2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78</v>
      </c>
      <c r="H38" s="3">
        <v>0</v>
      </c>
      <c r="I38" s="3">
        <v>65</v>
      </c>
      <c r="J38" s="3">
        <v>75</v>
      </c>
      <c r="K38" s="3">
        <v>70</v>
      </c>
      <c r="L38" s="3">
        <v>82</v>
      </c>
      <c r="M38">
        <f>G38*Komponen!C10 + H38*Komponen!C11 + I38*Komponen!C12 + J38*Komponen!C13 + K38*Komponen!C14 + L38*Komponen!C15</f>
        <v>75.45</v>
      </c>
      <c r="N38" t="str">
        <f t="shared" si="0"/>
        <v>A-</v>
      </c>
    </row>
    <row r="39" spans="1:14" x14ac:dyDescent="0.2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65</v>
      </c>
      <c r="H39" s="3">
        <v>0</v>
      </c>
      <c r="I39" s="3">
        <v>65</v>
      </c>
      <c r="J39" s="3">
        <v>65</v>
      </c>
      <c r="K39" s="3">
        <v>65</v>
      </c>
      <c r="L39" s="3">
        <v>78</v>
      </c>
      <c r="M39">
        <f>G39*Komponen!C10 + H39*Komponen!C11 + I39*Komponen!C12 + J39*Komponen!C13 + K39*Komponen!C14 + L39*Komponen!C15</f>
        <v>68.900000000000006</v>
      </c>
      <c r="N39" t="str">
        <f t="shared" si="0"/>
        <v>B</v>
      </c>
    </row>
    <row r="40" spans="1:14" x14ac:dyDescent="0.2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78</v>
      </c>
      <c r="H40" s="3">
        <v>0</v>
      </c>
      <c r="I40" s="3">
        <v>65</v>
      </c>
      <c r="J40" s="3">
        <v>75</v>
      </c>
      <c r="K40" s="3">
        <v>70</v>
      </c>
      <c r="L40" s="3">
        <v>82</v>
      </c>
      <c r="M40">
        <f>G40*Komponen!C10 + H40*Komponen!C11 + I40*Komponen!C12 + J40*Komponen!C13 + K40*Komponen!C14 + L40*Komponen!C15</f>
        <v>75.45</v>
      </c>
      <c r="N40" t="str">
        <f t="shared" si="0"/>
        <v>A-</v>
      </c>
    </row>
    <row r="41" spans="1:14" x14ac:dyDescent="0.2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85</v>
      </c>
      <c r="H41" s="3">
        <v>0</v>
      </c>
      <c r="I41" s="3">
        <v>85</v>
      </c>
      <c r="J41" s="3">
        <v>80</v>
      </c>
      <c r="K41" s="3">
        <v>82</v>
      </c>
      <c r="L41" s="3">
        <v>88</v>
      </c>
      <c r="M41">
        <f>G41*Komponen!C10 + H41*Komponen!C11 + I41*Komponen!C12 + J41*Komponen!C13 + K41*Komponen!C14 + L41*Komponen!C15</f>
        <v>84.4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75</v>
      </c>
      <c r="H42" s="3">
        <v>0</v>
      </c>
      <c r="I42" s="3">
        <v>85</v>
      </c>
      <c r="J42" s="3">
        <v>80</v>
      </c>
      <c r="K42" s="3">
        <v>82</v>
      </c>
      <c r="L42" s="3">
        <v>84</v>
      </c>
      <c r="M42">
        <f>G42*Komponen!C10 + H42*Komponen!C11 + I42*Komponen!C12 + J42*Komponen!C13 + K42*Komponen!C14 + L42*Komponen!C15</f>
        <v>81.2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2025-01-23T07:31:22Z</dcterms:created>
  <dcterms:modified xsi:type="dcterms:W3CDTF">2025-01-28T09:58:30Z</dcterms:modified>
  <cp:category>nilai</cp:category>
</cp:coreProperties>
</file>