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F7561A54-C61D-4CA0-8695-E36BC646D1B4}" xr6:coauthVersionLast="41" xr6:coauthVersionMax="43" xr10:uidLastSave="{00000000-0000-0000-0000-000000000000}"/>
  <bookViews>
    <workbookView xWindow="-96" yWindow="-96" windowWidth="23232" windowHeight="12432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L11" i="4" l="1"/>
  <c r="M15" i="4" l="1"/>
  <c r="N15" i="4" s="1"/>
  <c r="M11" i="4"/>
  <c r="N11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4" i="4"/>
  <c r="N14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<sst xmlns="http://schemas.openxmlformats.org/spreadsheetml/2006/main" count="192" uniqueCount="131">
  <si>
    <t>KODE MK</t>
  </si>
  <si>
    <t>D1B2A40A</t>
  </si>
  <si>
    <t>NAMA MK</t>
  </si>
  <si>
    <t>MANAJEMEN KONSTRUKSI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</si>
  <si>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</si>
  <si>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</si>
  <si>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</si>
  <si>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</si>
  <si>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</si>
  <si>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</si>
  <si>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</si>
  <si>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</si>
  <si>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</si>
  <si>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</si>
  <si>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</si>
  <si>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</si>
  <si>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</si>
  <si>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</si>
  <si>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</si>
  <si>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</si>
  <si>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</si>
  <si>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</si>
  <si>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</si>
  <si>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</si>
  <si>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</si>
  <si>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</si>
  <si>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</si>
  <si>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</si>
  <si>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</si>
  <si>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</si>
  <si>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</si>
  <si>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</si>
  <si>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</si>
  <si>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</si>
  <si>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</si>
  <si>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</si>
  <si>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</si>
  <si>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</si>
  <si>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</si>
  <si>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</si>
  <si>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</si>
  <si>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</si>
  <si>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</si>
  <si>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</si>
  <si>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</si>
  <si>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</si>
  <si>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</si>
  <si>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</si>
  <si>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</si>
  <si>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</si>
  <si>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</si>
  <si>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</si>
  <si>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</si>
  <si>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</si>
  <si>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</si>
  <si>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</si>
  <si>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</si>
  <si>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</si>
  <si>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</si>
  <si>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</si>
  <si>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</si>
  <si>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</si>
  <si>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</si>
  <si>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</si>
  <si>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</si>
  <si>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</si>
  <si>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</si>
  <si>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</si>
  <si>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</si>
  <si>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</si>
  <si>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</si>
  <si>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</si>
  <si>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</si>
  <si>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</si>
  <si>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</si>
  <si>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</si>
  <si>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</si>
  <si>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</si>
  <si>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2021D1B141</t>
  </si>
  <si>
    <t>PARAS SEPTIYANI PUTRI</t>
  </si>
  <si>
    <t>Manajemen kontruksi</t>
  </si>
  <si>
    <t>2021D1B193</t>
  </si>
  <si>
    <t>RIAN ANDRIAWAN</t>
  </si>
  <si>
    <t>2022D1B168</t>
  </si>
  <si>
    <t>MUHAMMAD SHODIKIN RHAMDANI</t>
  </si>
  <si>
    <t>2022D1B186</t>
  </si>
  <si>
    <t>SAMSUL RIZAL</t>
  </si>
  <si>
    <t>MUHAMAD ROFI</t>
  </si>
  <si>
    <t>ADZIKRO REIZAL MAULANA</t>
  </si>
  <si>
    <t>JUMATI</t>
  </si>
  <si>
    <t>SEPIAN GDE WIRANGJATA</t>
  </si>
  <si>
    <t>ARIEL SETIAWAN</t>
  </si>
  <si>
    <t>ARDIANSYAH</t>
  </si>
  <si>
    <t>AUDY RIZKY KAKAK PRATAMA</t>
  </si>
  <si>
    <t>BEMBI ALFANDINATAH</t>
  </si>
  <si>
    <t>INDRIAWAN</t>
  </si>
  <si>
    <t>L. MARSAN RISMAYADI</t>
  </si>
  <si>
    <t>ROFI'AN FIRDAUSINUZULA</t>
  </si>
  <si>
    <t>SAPARWADI</t>
  </si>
  <si>
    <t>WIDI ASRIANA</t>
  </si>
  <si>
    <t>YOGA PRANATA</t>
  </si>
  <si>
    <t>IPA FAUZIAH</t>
  </si>
  <si>
    <t>M. IRVAN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</si>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</sst>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103</v>
      </c>
      <c r="C10" s="11" t="s">
        <v>104</v>
      </c>
      <c r="D10">
        <v>1234582820</v>
      </c>
    </row>
    <row r="11" spans="1:4" ht="28.8" x14ac:dyDescent="0.55000000000000004">
      <c r="A11">
        <v>2</v>
      </c>
      <c r="B11" s="12" t="s">
        <v>105</v>
      </c>
      <c r="C11" s="12" t="s">
        <v>106</v>
      </c>
      <c r="D11">
        <v>1234582820</v>
      </c>
    </row>
    <row r="12" spans="1:4" ht="28.8" x14ac:dyDescent="0.55000000000000004">
      <c r="A12">
        <v>3</v>
      </c>
      <c r="B12" s="12" t="s">
        <v>105</v>
      </c>
      <c r="C12" s="12" t="s">
        <v>106</v>
      </c>
      <c r="D12">
        <v>1234582820</v>
      </c>
    </row>
    <row r="13" spans="1:4" x14ac:dyDescent="0.55000000000000004">
      <c r="A13">
        <v>4</v>
      </c>
      <c r="B13" s="11" t="s">
        <v>107</v>
      </c>
      <c r="C13" s="11" t="s">
        <v>108</v>
      </c>
      <c r="D13">
        <v>1234582820</v>
      </c>
    </row>
    <row r="14" spans="1:4" x14ac:dyDescent="0.55000000000000004">
      <c r="A14">
        <v>5</v>
      </c>
      <c r="B14" s="11" t="s">
        <v>109</v>
      </c>
      <c r="C14" s="11" t="s">
        <v>110</v>
      </c>
      <c r="D14">
        <v>1234582820</v>
      </c>
    </row>
    <row r="15" spans="1:4" x14ac:dyDescent="0.55000000000000004">
      <c r="A15">
        <v>6</v>
      </c>
      <c r="B15" s="11" t="s">
        <v>111</v>
      </c>
      <c r="C15" s="11" t="s">
        <v>112</v>
      </c>
      <c r="D15">
        <v>1234582820</v>
      </c>
    </row>
    <row r="16" spans="1:4" ht="28.8" x14ac:dyDescent="0.55000000000000004">
      <c r="A16">
        <v>7</v>
      </c>
      <c r="B16" s="12" t="s">
        <v>113</v>
      </c>
      <c r="C16" s="12" t="s">
        <v>114</v>
      </c>
      <c r="D16">
        <v>1234582820</v>
      </c>
    </row>
    <row r="17" spans="1:4" x14ac:dyDescent="0.55000000000000004">
      <c r="A17">
        <v>8</v>
      </c>
      <c r="B17" s="11" t="s">
        <v>74</v>
      </c>
      <c r="C17" s="11" t="s">
        <v>115</v>
      </c>
      <c r="D17">
        <v>1234582820</v>
      </c>
    </row>
    <row r="18" spans="1:4" ht="28.8" x14ac:dyDescent="0.55000000000000004">
      <c r="A18">
        <v>9</v>
      </c>
      <c r="B18" s="12" t="s">
        <v>116</v>
      </c>
      <c r="C18" s="12" t="s">
        <v>117</v>
      </c>
      <c r="D18">
        <v>1234582820</v>
      </c>
    </row>
    <row r="19" spans="1:4" x14ac:dyDescent="0.55000000000000004">
      <c r="A19">
        <v>10</v>
      </c>
      <c r="B19" s="11" t="s">
        <v>118</v>
      </c>
      <c r="C19" s="11" t="s">
        <v>119</v>
      </c>
      <c r="D19">
        <v>1234582820</v>
      </c>
    </row>
    <row r="20" spans="1:4" x14ac:dyDescent="0.55000000000000004">
      <c r="A20">
        <v>11</v>
      </c>
      <c r="B20" s="11" t="s">
        <v>120</v>
      </c>
      <c r="C20" s="11" t="s">
        <v>121</v>
      </c>
      <c r="D20">
        <v>1234582820</v>
      </c>
    </row>
    <row r="21" spans="1:4" x14ac:dyDescent="0.55000000000000004">
      <c r="A21">
        <v>12</v>
      </c>
      <c r="B21" s="11" t="s">
        <v>122</v>
      </c>
      <c r="C21" s="11" t="s">
        <v>123</v>
      </c>
      <c r="D21">
        <v>1234582820</v>
      </c>
    </row>
    <row r="22" spans="1:4" x14ac:dyDescent="0.55000000000000004">
      <c r="A22">
        <v>13</v>
      </c>
      <c r="B22" s="11" t="s">
        <v>124</v>
      </c>
      <c r="C22" s="11" t="s">
        <v>125</v>
      </c>
      <c r="D22">
        <v>1234582820</v>
      </c>
    </row>
    <row r="23" spans="1:4" x14ac:dyDescent="0.55000000000000004">
      <c r="A23">
        <v>14</v>
      </c>
      <c r="B23" s="11" t="s">
        <v>126</v>
      </c>
      <c r="C23" s="11" t="s">
        <v>127</v>
      </c>
      <c r="D23">
        <v>1234582820</v>
      </c>
    </row>
    <row r="24" spans="1:4" x14ac:dyDescent="0.55000000000000004">
      <c r="A24">
        <v>15</v>
      </c>
      <c r="B24" s="11" t="s">
        <v>128</v>
      </c>
      <c r="C24" s="11" t="s">
        <v>129</v>
      </c>
      <c r="D24">
        <v>1234582820</v>
      </c>
    </row>
    <row r="25" spans="1:4" x14ac:dyDescent="0.55000000000000004">
      <c r="A25">
        <v>16</v>
      </c>
      <c r="B25" s="11" t="s">
        <v>75</v>
      </c>
      <c r="C25" s="11" t="s">
        <v>130</v>
      </c>
      <c r="D25">
        <v>1234582820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6" sqref="B6:D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4" t="s">
        <v>19</v>
      </c>
      <c r="C3" s="14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1234582820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1234582820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1234582820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1234582820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1234582820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1234582820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68" zoomScaleNormal="68" workbookViewId="0">
      <selection activeCell="G5" sqref="G5:L2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158577</v>
      </c>
      <c r="E5" t="s">
        <v>1</v>
      </c>
      <c r="F5" t="s">
        <v>80</v>
      </c>
      <c r="G5" s="3">
        <v>50</v>
      </c>
      <c r="H5" s="3">
        <v>0</v>
      </c>
      <c r="I5" s="3">
        <v>0</v>
      </c>
      <c r="J5" s="3">
        <v>50</v>
      </c>
      <c r="K5" s="3">
        <v>80</v>
      </c>
      <c r="L5" s="3">
        <v>80</v>
      </c>
      <c r="M5">
        <f>G5*Komponen!C10 + H5*Komponen!C11 + I5*Komponen!C12 + J5*Komponen!C13 + K5*Komponen!C14 + L5*Komponen!C15</f>
        <v>65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81</v>
      </c>
      <c r="C6" t="s">
        <v>82</v>
      </c>
      <c r="D6">
        <v>156487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74.5</v>
      </c>
      <c r="K6" s="3">
        <v>10</v>
      </c>
      <c r="L6" s="3">
        <v>20</v>
      </c>
      <c r="M6">
        <f>G6*Komponen!C10 + H6*Komponen!C11 + I6*Komponen!C12 + J6*Komponen!C13 + K6*Komponen!C14 + L6*Komponen!C15</f>
        <v>51.125</v>
      </c>
      <c r="N6" t="str">
        <f t="shared" si="0"/>
        <v>C</v>
      </c>
    </row>
    <row r="7" spans="1:14" x14ac:dyDescent="0.55000000000000004">
      <c r="A7">
        <v>3</v>
      </c>
      <c r="B7" t="s">
        <v>83</v>
      </c>
      <c r="C7" t="s">
        <v>84</v>
      </c>
      <c r="D7">
        <v>155019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1</v>
      </c>
      <c r="L7" s="3">
        <v>1</v>
      </c>
      <c r="M7">
        <f>G7*Komponen!C10 + H7*Komponen!C11 + I7*Komponen!C12 + J7*Komponen!C13 + K7*Komponen!C14 + L7*Komponen!C15</f>
        <v>0.5</v>
      </c>
      <c r="N7" t="str">
        <f t="shared" si="0"/>
        <v>T</v>
      </c>
    </row>
    <row r="8" spans="1:14" x14ac:dyDescent="0.55000000000000004">
      <c r="A8">
        <v>4</v>
      </c>
      <c r="B8" t="s">
        <v>85</v>
      </c>
      <c r="C8" t="s">
        <v>86</v>
      </c>
      <c r="D8">
        <v>155911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>
        <v>20230410200147</v>
      </c>
      <c r="C9" t="s">
        <v>87</v>
      </c>
      <c r="D9">
        <v>152526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75.5</v>
      </c>
      <c r="K9" s="3">
        <v>15</v>
      </c>
      <c r="L9" s="3">
        <v>10</v>
      </c>
      <c r="M9">
        <f>G9*Komponen!C10 + H9*Komponen!C11 + I9*Komponen!C12 + J9*Komponen!C13 + K9*Komponen!C14 + L9*Komponen!C15</f>
        <v>50.125</v>
      </c>
      <c r="N9" t="str">
        <f t="shared" si="0"/>
        <v>C</v>
      </c>
    </row>
    <row r="10" spans="1:14" x14ac:dyDescent="0.55000000000000004">
      <c r="A10">
        <v>6</v>
      </c>
      <c r="B10">
        <v>20230410200158</v>
      </c>
      <c r="C10" t="s">
        <v>88</v>
      </c>
      <c r="D10">
        <v>156684</v>
      </c>
      <c r="E10" t="s">
        <v>1</v>
      </c>
      <c r="F10" t="s">
        <v>3</v>
      </c>
      <c r="G10" s="3">
        <v>50</v>
      </c>
      <c r="H10" s="3">
        <v>0</v>
      </c>
      <c r="I10" s="3">
        <v>0</v>
      </c>
      <c r="J10" s="3">
        <v>50</v>
      </c>
      <c r="K10" s="3">
        <v>80</v>
      </c>
      <c r="L10" s="3">
        <v>80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55000000000000004">
      <c r="A11">
        <v>7</v>
      </c>
      <c r="B11">
        <v>20230410200163</v>
      </c>
      <c r="C11" t="s">
        <v>89</v>
      </c>
      <c r="D11">
        <v>154054</v>
      </c>
      <c r="E11" t="s">
        <v>1</v>
      </c>
      <c r="F11" t="s">
        <v>3</v>
      </c>
      <c r="G11" s="13">
        <v>100</v>
      </c>
      <c r="H11" s="13">
        <v>0</v>
      </c>
      <c r="I11" s="13">
        <v>0</v>
      </c>
      <c r="J11" s="13">
        <v>74.2</v>
      </c>
      <c r="K11" s="13">
        <v>15</v>
      </c>
      <c r="L11" s="13">
        <f>10+9</f>
        <v>19</v>
      </c>
      <c r="M11">
        <f>G11*Komponen!C10 + H11*Komponen!C11 + I11*Komponen!C12 + J11*Komponen!C13 + K11*Komponen!C14 + L11*Komponen!C15</f>
        <v>52.05</v>
      </c>
      <c r="N11" t="str">
        <f t="shared" si="0"/>
        <v>C</v>
      </c>
    </row>
    <row r="12" spans="1:14" x14ac:dyDescent="0.55000000000000004">
      <c r="A12">
        <v>8</v>
      </c>
      <c r="B12">
        <v>20230410200165</v>
      </c>
      <c r="C12" t="s">
        <v>90</v>
      </c>
      <c r="D12">
        <v>156618</v>
      </c>
      <c r="E12" t="s">
        <v>1</v>
      </c>
      <c r="F12" t="s">
        <v>3</v>
      </c>
      <c r="G12" s="13">
        <v>100</v>
      </c>
      <c r="H12" s="13">
        <v>0</v>
      </c>
      <c r="I12" s="13">
        <v>0</v>
      </c>
      <c r="J12" s="13">
        <v>76.7</v>
      </c>
      <c r="K12" s="13">
        <v>70</v>
      </c>
      <c r="L12" s="13">
        <v>19</v>
      </c>
      <c r="M12">
        <f>G12*Komponen!C10 + H12*Komponen!C11 + I12*Komponen!C12 + J12*Komponen!C13 + K12*Komponen!C14 + L12*Komponen!C15</f>
        <v>66.424999999999997</v>
      </c>
      <c r="N12" t="str">
        <f t="shared" si="0"/>
        <v>B</v>
      </c>
    </row>
    <row r="13" spans="1:14" x14ac:dyDescent="0.55000000000000004">
      <c r="A13">
        <v>9</v>
      </c>
      <c r="B13">
        <v>20230410200168</v>
      </c>
      <c r="C13" t="s">
        <v>91</v>
      </c>
      <c r="D13">
        <v>155988</v>
      </c>
      <c r="E13" t="s">
        <v>1</v>
      </c>
      <c r="F13" t="s">
        <v>3</v>
      </c>
      <c r="G13" s="13">
        <v>1</v>
      </c>
      <c r="H13" s="13">
        <v>0</v>
      </c>
      <c r="I13" s="13">
        <v>0</v>
      </c>
      <c r="J13" s="13">
        <v>1</v>
      </c>
      <c r="K13" s="13">
        <v>1</v>
      </c>
      <c r="L13" s="1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55000000000000004">
      <c r="A14">
        <v>10</v>
      </c>
      <c r="B14">
        <v>20230410200170</v>
      </c>
      <c r="C14" t="s">
        <v>92</v>
      </c>
      <c r="D14">
        <v>156228</v>
      </c>
      <c r="E14" t="s">
        <v>1</v>
      </c>
      <c r="F14" t="s">
        <v>3</v>
      </c>
      <c r="G14" s="13">
        <v>100</v>
      </c>
      <c r="H14" s="13">
        <v>0</v>
      </c>
      <c r="I14" s="13">
        <v>0</v>
      </c>
      <c r="J14" s="13">
        <v>70.2</v>
      </c>
      <c r="K14" s="13">
        <v>45</v>
      </c>
      <c r="L14" s="13">
        <v>9</v>
      </c>
      <c r="M14">
        <f>G14*Komponen!C10 + H14*Komponen!C11 + I14*Komponen!C12 + J14*Komponen!C13 + K14*Komponen!C14 + L14*Komponen!C15</f>
        <v>56.05</v>
      </c>
      <c r="N14" t="str">
        <f t="shared" si="0"/>
        <v>C+</v>
      </c>
    </row>
    <row r="15" spans="1:14" x14ac:dyDescent="0.55000000000000004">
      <c r="A15">
        <v>11</v>
      </c>
      <c r="B15">
        <v>20230410200171</v>
      </c>
      <c r="C15" t="s">
        <v>93</v>
      </c>
      <c r="D15">
        <v>156363</v>
      </c>
      <c r="E15" t="s">
        <v>1</v>
      </c>
      <c r="F15" t="s">
        <v>3</v>
      </c>
      <c r="G15" s="13">
        <v>100</v>
      </c>
      <c r="H15" s="13">
        <v>0</v>
      </c>
      <c r="I15" s="13">
        <v>0</v>
      </c>
      <c r="J15" s="13">
        <v>73.5</v>
      </c>
      <c r="K15" s="13">
        <v>15</v>
      </c>
      <c r="L15" s="13">
        <v>20</v>
      </c>
      <c r="M15">
        <f>G15*Komponen!C10 + H15*Komponen!C11 + I15*Komponen!C12 + J15*Komponen!C13 + K15*Komponen!C14 + L15*Komponen!C15</f>
        <v>52.125</v>
      </c>
      <c r="N15" t="str">
        <f t="shared" si="0"/>
        <v>C</v>
      </c>
    </row>
    <row r="16" spans="1:14" x14ac:dyDescent="0.55000000000000004">
      <c r="A16">
        <v>12</v>
      </c>
      <c r="B16">
        <v>20230410200173</v>
      </c>
      <c r="C16" t="s">
        <v>94</v>
      </c>
      <c r="D16">
        <v>156670</v>
      </c>
      <c r="E16" t="s">
        <v>1</v>
      </c>
      <c r="F16" t="s">
        <v>3</v>
      </c>
      <c r="G16" s="13">
        <v>100</v>
      </c>
      <c r="H16" s="13">
        <v>0</v>
      </c>
      <c r="I16" s="13">
        <v>0</v>
      </c>
      <c r="J16" s="13">
        <v>74.2</v>
      </c>
      <c r="K16" s="13">
        <v>25</v>
      </c>
      <c r="L16" s="13">
        <v>10</v>
      </c>
      <c r="M16">
        <f>G16*Komponen!C10 + H16*Komponen!C11 + I16*Komponen!C12 + J16*Komponen!C13 + K16*Komponen!C14 + L16*Komponen!C15</f>
        <v>52.3</v>
      </c>
      <c r="N16" t="str">
        <f t="shared" si="0"/>
        <v>C</v>
      </c>
    </row>
    <row r="17" spans="1:14" x14ac:dyDescent="0.55000000000000004">
      <c r="A17">
        <v>13</v>
      </c>
      <c r="B17">
        <v>20230410200176</v>
      </c>
      <c r="C17" t="s">
        <v>95</v>
      </c>
      <c r="D17">
        <v>155068</v>
      </c>
      <c r="E17" t="s">
        <v>1</v>
      </c>
      <c r="F17" t="s">
        <v>3</v>
      </c>
      <c r="G17" s="13">
        <v>100</v>
      </c>
      <c r="H17" s="13">
        <v>0</v>
      </c>
      <c r="I17" s="13">
        <v>0</v>
      </c>
      <c r="J17" s="13">
        <v>73.900000000000006</v>
      </c>
      <c r="K17" s="13">
        <v>5</v>
      </c>
      <c r="L17" s="13">
        <v>25</v>
      </c>
      <c r="M17">
        <f>G17*Komponen!C10 + H17*Komponen!C11 + I17*Komponen!C12 + J17*Komponen!C13 + K17*Komponen!C14 + L17*Komponen!C15</f>
        <v>50.975000000000001</v>
      </c>
      <c r="N17" t="str">
        <f t="shared" si="0"/>
        <v>C</v>
      </c>
    </row>
    <row r="18" spans="1:14" x14ac:dyDescent="0.55000000000000004">
      <c r="A18">
        <v>14</v>
      </c>
      <c r="B18">
        <v>20230410200179</v>
      </c>
      <c r="C18" t="s">
        <v>96</v>
      </c>
      <c r="D18">
        <v>152899</v>
      </c>
      <c r="E18" t="s">
        <v>1</v>
      </c>
      <c r="F18" t="s">
        <v>3</v>
      </c>
      <c r="G18" s="13">
        <v>100</v>
      </c>
      <c r="H18" s="13">
        <v>0</v>
      </c>
      <c r="I18" s="13">
        <v>0</v>
      </c>
      <c r="J18" s="13">
        <v>76.900000000000006</v>
      </c>
      <c r="K18" s="13">
        <v>70</v>
      </c>
      <c r="L18" s="13">
        <v>19</v>
      </c>
      <c r="M18">
        <f>G18*Komponen!C10 + H18*Komponen!C11 + I18*Komponen!C12 + J18*Komponen!C13 + K18*Komponen!C14 + L18*Komponen!C15</f>
        <v>66.474999999999994</v>
      </c>
      <c r="N18" t="str">
        <f t="shared" si="0"/>
        <v>B</v>
      </c>
    </row>
    <row r="19" spans="1:14" x14ac:dyDescent="0.55000000000000004">
      <c r="A19">
        <v>15</v>
      </c>
      <c r="B19">
        <v>20230410200187</v>
      </c>
      <c r="C19" t="s">
        <v>97</v>
      </c>
      <c r="D19">
        <v>156809</v>
      </c>
      <c r="E19" t="s">
        <v>1</v>
      </c>
      <c r="F19" t="s">
        <v>3</v>
      </c>
      <c r="G19" s="13">
        <v>100</v>
      </c>
      <c r="H19" s="13">
        <v>0</v>
      </c>
      <c r="I19" s="13">
        <v>0</v>
      </c>
      <c r="J19" s="3">
        <v>77.7</v>
      </c>
      <c r="K19" s="3">
        <v>80</v>
      </c>
      <c r="L19" s="3">
        <v>30</v>
      </c>
      <c r="M19">
        <f>G19*Komponen!C10 + H19*Komponen!C11 + I19*Komponen!C12 + J19*Komponen!C13 + K19*Komponen!C14 + L19*Komponen!C15</f>
        <v>71.924999999999997</v>
      </c>
      <c r="N19" t="str">
        <f t="shared" si="0"/>
        <v>B+</v>
      </c>
    </row>
    <row r="20" spans="1:14" x14ac:dyDescent="0.55000000000000004">
      <c r="A20">
        <v>16</v>
      </c>
      <c r="B20">
        <v>20230410200189</v>
      </c>
      <c r="C20" t="s">
        <v>98</v>
      </c>
      <c r="D20">
        <v>154292</v>
      </c>
      <c r="E20" t="s">
        <v>1</v>
      </c>
      <c r="F20" t="s">
        <v>3</v>
      </c>
      <c r="G20" s="13">
        <v>100</v>
      </c>
      <c r="H20" s="13">
        <v>0</v>
      </c>
      <c r="I20" s="13">
        <v>0</v>
      </c>
      <c r="J20" s="3">
        <v>75.2</v>
      </c>
      <c r="K20" s="3">
        <v>60</v>
      </c>
      <c r="L20" s="3">
        <v>10</v>
      </c>
      <c r="M20">
        <f>G20*Komponen!C10 + H20*Komponen!C11 + I20*Komponen!C12 + J20*Komponen!C13 + K20*Komponen!C14 + L20*Komponen!C15</f>
        <v>61.3</v>
      </c>
      <c r="N20" t="str">
        <f t="shared" si="0"/>
        <v>B-</v>
      </c>
    </row>
    <row r="21" spans="1:14" x14ac:dyDescent="0.55000000000000004">
      <c r="A21">
        <v>17</v>
      </c>
      <c r="B21">
        <v>20230410200191</v>
      </c>
      <c r="C21" t="s">
        <v>99</v>
      </c>
      <c r="D21">
        <v>156663</v>
      </c>
      <c r="E21" t="s">
        <v>1</v>
      </c>
      <c r="F21" t="s">
        <v>3</v>
      </c>
      <c r="G21" s="13">
        <v>100</v>
      </c>
      <c r="H21" s="13">
        <v>0</v>
      </c>
      <c r="I21" s="13">
        <v>0</v>
      </c>
      <c r="J21" s="3">
        <v>72</v>
      </c>
      <c r="K21" s="3">
        <v>85</v>
      </c>
      <c r="L21" s="3">
        <v>5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55000000000000004">
      <c r="A22">
        <v>18</v>
      </c>
      <c r="B22">
        <v>20230410200192</v>
      </c>
      <c r="C22" t="s">
        <v>100</v>
      </c>
      <c r="D22">
        <v>156651</v>
      </c>
      <c r="E22" t="s">
        <v>1</v>
      </c>
      <c r="F22" t="s">
        <v>3</v>
      </c>
      <c r="G22" s="13">
        <v>100</v>
      </c>
      <c r="H22" s="13">
        <v>0</v>
      </c>
      <c r="I22" s="13">
        <v>0</v>
      </c>
      <c r="J22" s="3">
        <v>76.400000000000006</v>
      </c>
      <c r="K22" s="3">
        <v>83</v>
      </c>
      <c r="L22" s="3">
        <v>24</v>
      </c>
      <c r="M22">
        <f>G22*Komponen!C10 + H22*Komponen!C11 + I22*Komponen!C12 + J22*Komponen!C13 + K22*Komponen!C14 + L22*Komponen!C15</f>
        <v>70.849999999999994</v>
      </c>
      <c r="N22" t="str">
        <f t="shared" si="0"/>
        <v>B+</v>
      </c>
    </row>
    <row r="23" spans="1:14" x14ac:dyDescent="0.55000000000000004">
      <c r="A23">
        <v>19</v>
      </c>
      <c r="B23">
        <v>20230410200193</v>
      </c>
      <c r="C23" t="s">
        <v>101</v>
      </c>
      <c r="D23">
        <v>157202</v>
      </c>
      <c r="E23" t="s">
        <v>1</v>
      </c>
      <c r="F23" t="s">
        <v>3</v>
      </c>
      <c r="G23" s="13">
        <v>100</v>
      </c>
      <c r="H23" s="13">
        <v>0</v>
      </c>
      <c r="I23" s="13">
        <v>0</v>
      </c>
      <c r="J23" s="3">
        <v>73.5</v>
      </c>
      <c r="K23" s="3">
        <v>45</v>
      </c>
      <c r="L23" s="3">
        <v>3</v>
      </c>
      <c r="M23">
        <f>G23*Komponen!C10 + H23*Komponen!C11 + I23*Komponen!C12 + J23*Komponen!C13 + K23*Komponen!C14 + L23*Komponen!C15</f>
        <v>55.375</v>
      </c>
      <c r="N23" t="str">
        <f t="shared" si="0"/>
        <v>C+</v>
      </c>
    </row>
    <row r="24" spans="1:14" x14ac:dyDescent="0.55000000000000004">
      <c r="A24">
        <v>20</v>
      </c>
      <c r="B24">
        <v>20230410204002</v>
      </c>
      <c r="C24" t="s">
        <v>102</v>
      </c>
      <c r="D24">
        <v>155058</v>
      </c>
      <c r="E24" t="s">
        <v>1</v>
      </c>
      <c r="F24" t="s">
        <v>3</v>
      </c>
      <c r="G24" s="3">
        <v>1</v>
      </c>
      <c r="H24" s="13">
        <v>0</v>
      </c>
      <c r="I24" s="13">
        <v>0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2025-01-21T07:22:34Z</dcterms:created>
  <dcterms:modified xsi:type="dcterms:W3CDTF">2025-02-03T00:19:17Z</dcterms:modified>
  <cp:category>nilai</cp:category>
</cp:coreProperties>
</file>