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-DATA UMMAT 2020\M.K. UMMAT\PENDIDIKAN BAHASA INGGRIS GANJIL 2024\NILAI SIAKAD-GANJIL 2024-2025\"/>
    </mc:Choice>
  </mc:AlternateContent>
  <xr:revisionPtr revIDLastSave="0" documentId="13_ncr:1_{9038CBC0-FCE9-4AA3-9300-D957DAD089D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<sst xmlns="http://schemas.openxmlformats.org/spreadsheetml/2006/main" count="257" uniqueCount="170">
  <si>
    <t>KODE MK</t>
  </si>
  <si>
    <t>A1B3A05S</t>
  </si>
  <si>
    <t>NAMA MK</t>
  </si>
  <si>
    <t>LITERARY ANALYSIS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</si>
  <si>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</si>
  <si>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</si>
  <si>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</si>
  <si>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</si>
  <si>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</si>
  <si>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</si>
  <si>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</si>
  <si>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</si>
  <si>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EDI,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</si>
  <si>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</si>
  <si>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</si>
  <si>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</si>
  <si>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</si>
  <si>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</si>
  <si>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</si>
  <si>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</si>
  <si>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</si>
  <si>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</si>
  <si>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</si>
  <si>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</si>
  <si>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</si>
  <si>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</si>
  <si>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</si>
  <si>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</si>
  <si>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</si>
  <si>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</si>
  <si>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</si>
  <si>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</si>
  <si>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</si>
  <si>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</si>
  <si>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</si>
  <si>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</si>
  <si>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</si>
  <si>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</si>
  <si>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</si>
  <si>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</si>
  <si>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</si>
  <si>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</si>
  <si>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</si>
  <si>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</si>
  <si>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</si>
  <si>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</si>
  <si>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</si>
  <si>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</si>
  <si>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</si>
  <si>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</si>
  <si>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</si>
  <si>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</si>
  <si>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LITERARY ANALYSIS (A1B3A05S)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</si>
  <si>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</si>
  <si>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</si>
  <si>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</si>
  <si>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</si>
  <si>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</si>
  <si>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</si>
  <si>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</si>
  <si>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</si>
  <si>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</si>
  <si>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HAERULLAH HAKIM</t>
  </si>
  <si>
    <t>KHAEREL JUMAHIR PUTRA</t>
  </si>
  <si>
    <t>NADYA ARDILA</t>
  </si>
  <si>
    <t>2021A1B005</t>
  </si>
  <si>
    <t>ILHAM AL HADIS</t>
  </si>
  <si>
    <t>2021A1B006</t>
  </si>
  <si>
    <t>LINDA APRIANA</t>
  </si>
  <si>
    <t>2021A1B024</t>
  </si>
  <si>
    <t>SANIYATIL WIDA</t>
  </si>
  <si>
    <t>2021A1B035</t>
  </si>
  <si>
    <t>WANDA ULANDARI</t>
  </si>
  <si>
    <t>2021A1B036</t>
  </si>
  <si>
    <t>YUSWANDI</t>
  </si>
  <si>
    <t>2021A1B038</t>
  </si>
  <si>
    <t>M. MA'ARIF RAMDHANI</t>
  </si>
  <si>
    <t>2022A1B001</t>
  </si>
  <si>
    <t>AYU HARDIANTI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</si>
  <si>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</si>
  <si>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</si>
  <si>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</si>
  <si>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</si>
  <si>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</si>
  <si>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</si>
  <si>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</si>
  <si>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</si>
  <si>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</si>
  <si>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</si>
  <si>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</si>
  <si>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</si>
  <si>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</si>
  <si>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</si>
  <si>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</si>
  <si>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</si>
  <si>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</si>
  <si>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</si>
  <si>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</si>
  <si>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</si>
  <si>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</si>
  <si>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</si>
  <si>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</si>
  <si>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</si>
  <si>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</si>
  <si>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</si>
  <si>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</si>
  <si>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</si>
  <si>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</si>
  <si>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</si>
  <si>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</si>
  <si>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</si>
  <si>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2022A1B030</t>
  </si>
  <si>
    <t>JAKIATUL FAKIRA</t>
  </si>
  <si>
    <t>2022A1B033</t>
  </si>
  <si>
    <t>PRASETYO EKA NUGROHO</t>
  </si>
  <si>
    <t>2022A1B035</t>
  </si>
  <si>
    <t>RATU FIRNA</t>
  </si>
  <si>
    <t>2022A1B039</t>
  </si>
  <si>
    <t>DINASTY</t>
  </si>
  <si>
    <t>2022A1B043</t>
  </si>
  <si>
    <t>NABILLA MAHARANI</t>
  </si>
  <si>
    <t>2022A1B048</t>
  </si>
  <si>
    <t>ASTI LUTFIAH</t>
  </si>
  <si>
    <t>2022A1B051</t>
  </si>
  <si>
    <t>NADYA HAYATUL IMAN</t>
  </si>
  <si>
    <t>HAMDALLAH</t>
  </si>
  <si>
    <t>Teori Karya Sastra</t>
  </si>
  <si>
    <t>Literary Theory</t>
  </si>
  <si>
    <t>Komponen dan Elemen Karya Sastra</t>
  </si>
  <si>
    <t xml:space="preserve">The Component and Element of Literary </t>
  </si>
  <si>
    <t>Analisis Puisi</t>
  </si>
  <si>
    <t>The Analysis of Poetry</t>
  </si>
  <si>
    <t>Analisis Prosa</t>
  </si>
  <si>
    <t>The Analysis of Prose</t>
  </si>
  <si>
    <t>Analisis Drama</t>
  </si>
  <si>
    <t>The Analysis of Drama</t>
  </si>
  <si>
    <t>Kepercayaan dan Nilai dalam karya</t>
  </si>
  <si>
    <t>Believe and Value</t>
  </si>
  <si>
    <t>Karakter dan Aktan</t>
  </si>
  <si>
    <t>Characters and Actant</t>
  </si>
  <si>
    <t>Ujian Tengah Semester</t>
  </si>
  <si>
    <t>Middle-Test</t>
  </si>
  <si>
    <t>Aktor dan Agonis</t>
  </si>
  <si>
    <t>Actors and Agonist</t>
  </si>
  <si>
    <t>Konotasi dan denotasi</t>
  </si>
  <si>
    <t>Connotation and Denotation</t>
  </si>
  <si>
    <t>penggunaan bahasa dalam karya sastra</t>
  </si>
  <si>
    <t>Language</t>
  </si>
  <si>
    <t>Narasi dalam sebuah cerita</t>
  </si>
  <si>
    <t>Story and Narrative</t>
  </si>
  <si>
    <t>Narasi dan Aksi</t>
  </si>
  <si>
    <t>Narration and Action</t>
  </si>
  <si>
    <t>Performa dan Bayangan performa dalam aksi</t>
  </si>
  <si>
    <t>The Performance and Imagined Performance</t>
  </si>
  <si>
    <t>Tema dan Tematik</t>
  </si>
  <si>
    <t>Theme and Thematics</t>
  </si>
  <si>
    <t>Ujian Akhir</t>
  </si>
  <si>
    <t>Final Test</t>
  </si>
  <si>
    <t>Mahasiswa mengikuti perkuliahan dan berpatisipasi aktif
 dalam semua kegiatan baik secara internal maupun internal dalam mata kuliah ini</t>
  </si>
  <si>
    <t>Mahasiswa membuat anailsis dan kesimpulan dari 
beberapa karya sastra</t>
  </si>
  <si>
    <t>Mahasiswa diberikan kuis setelah materi telah selesai</t>
  </si>
  <si>
    <t>Mahasiswa diberikan tugas untuk mencari karya sastra dan
 mempresentasikanya</t>
  </si>
  <si>
    <t>Mahasiswa akan melaksanakan ujian tengah semester 
setelah menyelesaikan materi pertama sampai ke tujuh</t>
  </si>
  <si>
    <t>Mahasiswa akan melaksanakan ujian akhir semester
 setelah menyelesaikan semua materi yaitu materi 1-7 (Middle)-9-15 (Final)</t>
  </si>
  <si>
    <t>Students attend lectures and actively participate in all 
activities both internally and internally in this core study</t>
  </si>
  <si>
    <t>Students make analyzes and conclusions from several 
literary works</t>
  </si>
  <si>
    <t>Students are given a quiz after the material has been
 completed</t>
  </si>
  <si>
    <t>Students are given the task of finding literary works and 
presenting them</t>
  </si>
  <si>
    <t>Students will take the mid-semester exam after completing 
material one to seven meeting</t>
  </si>
  <si>
    <t>Students will take the final semester exam after completing
 all the material, namely material 1-7 (Middle)-9-15 (Final)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</si>
</sst>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C20" sqref="C2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126</v>
      </c>
      <c r="C10" s="3" t="s">
        <v>127</v>
      </c>
      <c r="D10">
        <v>1234581431</v>
      </c>
    </row>
    <row r="11" spans="1:4" x14ac:dyDescent="0.35">
      <c r="A11">
        <v>2</v>
      </c>
      <c r="B11" s="3" t="s">
        <v>128</v>
      </c>
      <c r="C11" s="3" t="s">
        <v>129</v>
      </c>
      <c r="D11">
        <v>1234581431</v>
      </c>
    </row>
    <row r="12" spans="1:4" x14ac:dyDescent="0.35">
      <c r="A12">
        <v>3</v>
      </c>
      <c r="B12" s="3" t="s">
        <v>130</v>
      </c>
      <c r="C12" s="3" t="s">
        <v>131</v>
      </c>
      <c r="D12">
        <v>1234581431</v>
      </c>
    </row>
    <row r="13" spans="1:4" x14ac:dyDescent="0.35">
      <c r="A13">
        <v>4</v>
      </c>
      <c r="B13" s="3" t="s">
        <v>132</v>
      </c>
      <c r="C13" s="3" t="s">
        <v>133</v>
      </c>
      <c r="D13">
        <v>1234581431</v>
      </c>
    </row>
    <row r="14" spans="1:4" x14ac:dyDescent="0.35">
      <c r="A14">
        <v>5</v>
      </c>
      <c r="B14" s="3" t="s">
        <v>134</v>
      </c>
      <c r="C14" s="3" t="s">
        <v>135</v>
      </c>
      <c r="D14">
        <v>1234581431</v>
      </c>
    </row>
    <row r="15" spans="1:4" x14ac:dyDescent="0.35">
      <c r="A15">
        <v>6</v>
      </c>
      <c r="B15" s="3" t="s">
        <v>136</v>
      </c>
      <c r="C15" s="3" t="s">
        <v>137</v>
      </c>
      <c r="D15">
        <v>1234581431</v>
      </c>
    </row>
    <row r="16" spans="1:4" x14ac:dyDescent="0.35">
      <c r="A16">
        <v>7</v>
      </c>
      <c r="B16" s="3" t="s">
        <v>138</v>
      </c>
      <c r="C16" s="3" t="s">
        <v>139</v>
      </c>
      <c r="D16">
        <v>1234581431</v>
      </c>
    </row>
    <row r="17" spans="1:4" x14ac:dyDescent="0.35">
      <c r="A17">
        <v>8</v>
      </c>
      <c r="B17" s="3" t="s">
        <v>140</v>
      </c>
      <c r="C17" s="3" t="s">
        <v>141</v>
      </c>
      <c r="D17">
        <v>1234581431</v>
      </c>
    </row>
    <row r="18" spans="1:4" x14ac:dyDescent="0.35">
      <c r="A18">
        <v>9</v>
      </c>
      <c r="B18" s="3" t="s">
        <v>142</v>
      </c>
      <c r="C18" s="3" t="s">
        <v>143</v>
      </c>
      <c r="D18">
        <v>1234581431</v>
      </c>
    </row>
    <row r="19" spans="1:4" x14ac:dyDescent="0.35">
      <c r="A19">
        <v>10</v>
      </c>
      <c r="B19" s="3" t="s">
        <v>144</v>
      </c>
      <c r="C19" s="3" t="s">
        <v>145</v>
      </c>
      <c r="D19">
        <v>1234581431</v>
      </c>
    </row>
    <row r="20" spans="1:4" x14ac:dyDescent="0.35">
      <c r="A20">
        <v>11</v>
      </c>
      <c r="B20" s="3" t="s">
        <v>146</v>
      </c>
      <c r="C20" s="3" t="s">
        <v>147</v>
      </c>
      <c r="D20">
        <v>1234581431</v>
      </c>
    </row>
    <row r="21" spans="1:4" x14ac:dyDescent="0.35">
      <c r="A21">
        <v>12</v>
      </c>
      <c r="B21" s="3" t="s">
        <v>148</v>
      </c>
      <c r="C21" s="3" t="s">
        <v>149</v>
      </c>
      <c r="D21">
        <v>1234581431</v>
      </c>
    </row>
    <row r="22" spans="1:4" x14ac:dyDescent="0.35">
      <c r="A22">
        <v>13</v>
      </c>
      <c r="B22" s="3" t="s">
        <v>150</v>
      </c>
      <c r="C22" s="3" t="s">
        <v>151</v>
      </c>
      <c r="D22">
        <v>1234581431</v>
      </c>
    </row>
    <row r="23" spans="1:4" x14ac:dyDescent="0.35">
      <c r="A23">
        <v>14</v>
      </c>
      <c r="B23" s="3" t="s">
        <v>152</v>
      </c>
      <c r="C23" s="3" t="s">
        <v>153</v>
      </c>
      <c r="D23">
        <v>1234581431</v>
      </c>
    </row>
    <row r="24" spans="1:4" x14ac:dyDescent="0.35">
      <c r="A24">
        <v>15</v>
      </c>
      <c r="B24" s="3" t="s">
        <v>154</v>
      </c>
      <c r="C24" s="3" t="s">
        <v>155</v>
      </c>
      <c r="D24">
        <v>1234581431</v>
      </c>
    </row>
    <row r="25" spans="1:4" x14ac:dyDescent="0.35">
      <c r="A25">
        <v>16</v>
      </c>
      <c r="B25" s="3" t="s">
        <v>156</v>
      </c>
      <c r="C25" s="3" t="s">
        <v>157</v>
      </c>
      <c r="D25">
        <v>1234581431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E9" sqref="E9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G19" sqref="G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ht="43.5" x14ac:dyDescent="0.35">
      <c r="A10">
        <v>1</v>
      </c>
      <c r="B10" t="s">
        <v>46</v>
      </c>
      <c r="C10" s="9">
        <v>0.1</v>
      </c>
      <c r="D10" s="13" t="s">
        <v>158</v>
      </c>
      <c r="E10" s="13" t="s">
        <v>164</v>
      </c>
      <c r="F10">
        <v>1234581431</v>
      </c>
    </row>
    <row r="11" spans="1:6" ht="29" x14ac:dyDescent="0.35">
      <c r="A11">
        <v>2</v>
      </c>
      <c r="B11" t="s">
        <v>47</v>
      </c>
      <c r="C11" s="9">
        <v>0.15</v>
      </c>
      <c r="D11" s="13" t="s">
        <v>159</v>
      </c>
      <c r="E11" s="13" t="s">
        <v>165</v>
      </c>
      <c r="F11">
        <v>1234581431</v>
      </c>
    </row>
    <row r="12" spans="1:6" ht="29" x14ac:dyDescent="0.35">
      <c r="A12">
        <v>3</v>
      </c>
      <c r="B12" t="s">
        <v>48</v>
      </c>
      <c r="C12" s="9">
        <v>0.1</v>
      </c>
      <c r="D12" s="3" t="s">
        <v>160</v>
      </c>
      <c r="E12" s="13" t="s">
        <v>166</v>
      </c>
      <c r="F12">
        <v>1234581431</v>
      </c>
    </row>
    <row r="13" spans="1:6" ht="43.5" x14ac:dyDescent="0.35">
      <c r="A13">
        <v>4</v>
      </c>
      <c r="B13" t="s">
        <v>49</v>
      </c>
      <c r="C13" s="9">
        <v>0.1</v>
      </c>
      <c r="D13" s="13" t="s">
        <v>161</v>
      </c>
      <c r="E13" s="13" t="s">
        <v>167</v>
      </c>
      <c r="F13">
        <v>1234581431</v>
      </c>
    </row>
    <row r="14" spans="1:6" ht="43.5" x14ac:dyDescent="0.35">
      <c r="A14">
        <v>5</v>
      </c>
      <c r="B14" t="s">
        <v>50</v>
      </c>
      <c r="C14" s="9">
        <v>0.2</v>
      </c>
      <c r="D14" s="13" t="s">
        <v>162</v>
      </c>
      <c r="E14" s="13" t="s">
        <v>168</v>
      </c>
      <c r="F14">
        <v>1234581431</v>
      </c>
    </row>
    <row r="15" spans="1:6" ht="43.5" x14ac:dyDescent="0.35">
      <c r="A15">
        <v>6</v>
      </c>
      <c r="B15" t="s">
        <v>51</v>
      </c>
      <c r="C15" s="9">
        <v>0.35</v>
      </c>
      <c r="D15" s="13" t="s">
        <v>163</v>
      </c>
      <c r="E15" s="13" t="s">
        <v>169</v>
      </c>
      <c r="F15">
        <v>1234581431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10" zoomScale="70" zoomScaleNormal="70" workbookViewId="0">
      <selection activeCell="J7" sqref="J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40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58</v>
      </c>
      <c r="L3" s="1" t="s">
        <v>59</v>
      </c>
      <c r="M3" s="1" t="s">
        <v>60</v>
      </c>
      <c r="N3" s="1" t="s">
        <v>61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118120006</v>
      </c>
      <c r="C5" t="s">
        <v>62</v>
      </c>
      <c r="D5">
        <v>152259</v>
      </c>
      <c r="E5" t="s">
        <v>1</v>
      </c>
      <c r="F5" t="s">
        <v>3</v>
      </c>
      <c r="G5" s="3">
        <v>75</v>
      </c>
      <c r="H5" s="3">
        <v>75</v>
      </c>
      <c r="I5" s="3">
        <v>75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71.75</v>
      </c>
      <c r="N5" t="str">
        <f t="shared" ref="N5:N38" si="0">IF(AND(ISBLANK(G5), ISBLANK(H5), ISBLANK(I5), ISBLANK(J5), ISBLANK(K5), ISBLANK(L5)), "T", IF(M5&lt;=0.99, "T", IF(M5&lt;=49.99, "E", IF(M5&lt;=59.99, "D", IF(M5&lt;=69.99, "C", IF(M5&lt;=79.99, "B", IF(M5&lt;=100, "A")))))))</f>
        <v>B</v>
      </c>
    </row>
    <row r="6" spans="1:14" x14ac:dyDescent="0.35">
      <c r="A6">
        <v>2</v>
      </c>
      <c r="B6">
        <v>118120014</v>
      </c>
      <c r="C6" t="s">
        <v>63</v>
      </c>
      <c r="D6">
        <v>156403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71.75</v>
      </c>
      <c r="N6" t="str">
        <f t="shared" si="0"/>
        <v>B</v>
      </c>
    </row>
    <row r="7" spans="1:14" x14ac:dyDescent="0.35">
      <c r="A7">
        <v>3</v>
      </c>
      <c r="B7">
        <v>118120027</v>
      </c>
      <c r="C7" t="s">
        <v>64</v>
      </c>
      <c r="D7">
        <v>156416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71.75</v>
      </c>
      <c r="N7" t="str">
        <f t="shared" si="0"/>
        <v>B</v>
      </c>
    </row>
    <row r="8" spans="1:14" x14ac:dyDescent="0.35">
      <c r="A8">
        <v>4</v>
      </c>
      <c r="B8" t="s">
        <v>65</v>
      </c>
      <c r="C8" t="s">
        <v>66</v>
      </c>
      <c r="D8">
        <v>152567</v>
      </c>
      <c r="E8" t="s">
        <v>1</v>
      </c>
      <c r="F8" t="s">
        <v>3</v>
      </c>
      <c r="G8" s="3">
        <v>81</v>
      </c>
      <c r="H8" s="3">
        <v>75</v>
      </c>
      <c r="I8" s="3">
        <v>75</v>
      </c>
      <c r="J8" s="3">
        <v>73</v>
      </c>
      <c r="K8" s="3">
        <v>65</v>
      </c>
      <c r="L8" s="3">
        <v>78</v>
      </c>
      <c r="M8">
        <f>G8*Komponen!C10 + H8*Komponen!C11 + I8*Komponen!C12 + J8*Komponen!C13 + K8*Komponen!C14 + L8*Komponen!C15</f>
        <v>74.45</v>
      </c>
      <c r="N8" t="str">
        <f t="shared" si="0"/>
        <v>B</v>
      </c>
    </row>
    <row r="9" spans="1:14" x14ac:dyDescent="0.35">
      <c r="A9">
        <v>5</v>
      </c>
      <c r="B9" t="s">
        <v>67</v>
      </c>
      <c r="C9" t="s">
        <v>68</v>
      </c>
      <c r="D9">
        <v>153833</v>
      </c>
      <c r="E9" t="s">
        <v>1</v>
      </c>
      <c r="F9" t="s">
        <v>3</v>
      </c>
      <c r="G9" s="3">
        <v>94</v>
      </c>
      <c r="H9" s="3">
        <v>79</v>
      </c>
      <c r="I9" s="3">
        <v>79</v>
      </c>
      <c r="J9" s="3">
        <v>70</v>
      </c>
      <c r="K9" s="3">
        <v>65</v>
      </c>
      <c r="L9" s="3">
        <v>79</v>
      </c>
      <c r="M9">
        <f>G9*Komponen!C10 + H9*Komponen!C11 + I9*Komponen!C12 + J9*Komponen!C13 + K9*Komponen!C14 + L9*Komponen!C15</f>
        <v>76.8</v>
      </c>
      <c r="N9" t="str">
        <f t="shared" si="0"/>
        <v>B</v>
      </c>
    </row>
    <row r="10" spans="1:14" x14ac:dyDescent="0.35">
      <c r="A10">
        <v>6</v>
      </c>
      <c r="B10" t="s">
        <v>69</v>
      </c>
      <c r="C10" t="s">
        <v>70</v>
      </c>
      <c r="D10">
        <v>155880</v>
      </c>
      <c r="E10" t="s">
        <v>1</v>
      </c>
      <c r="F10" t="s">
        <v>3</v>
      </c>
      <c r="G10" s="3">
        <v>87</v>
      </c>
      <c r="H10" s="3">
        <v>85</v>
      </c>
      <c r="I10" s="3">
        <v>82</v>
      </c>
      <c r="J10" s="3">
        <v>85</v>
      </c>
      <c r="K10" s="3">
        <v>70</v>
      </c>
      <c r="L10" s="3">
        <v>80</v>
      </c>
      <c r="M10">
        <f>G10*Komponen!C10 + H10*Komponen!C11 + I10*Komponen!C12 + J10*Komponen!C13 + K10*Komponen!C14 + L10*Komponen!C15</f>
        <v>80.150000000000006</v>
      </c>
      <c r="N10" t="str">
        <f t="shared" si="0"/>
        <v>A</v>
      </c>
    </row>
    <row r="11" spans="1:14" x14ac:dyDescent="0.35">
      <c r="A11">
        <v>7</v>
      </c>
      <c r="B11" t="s">
        <v>71</v>
      </c>
      <c r="C11" t="s">
        <v>72</v>
      </c>
      <c r="D11">
        <v>156570</v>
      </c>
      <c r="E11" t="s">
        <v>1</v>
      </c>
      <c r="F11" t="s">
        <v>3</v>
      </c>
      <c r="G11" s="3">
        <v>94</v>
      </c>
      <c r="H11" s="3">
        <v>78</v>
      </c>
      <c r="I11" s="3">
        <v>80</v>
      </c>
      <c r="J11" s="3">
        <v>78</v>
      </c>
      <c r="K11" s="3">
        <v>70</v>
      </c>
      <c r="L11" s="3">
        <v>75</v>
      </c>
      <c r="M11">
        <f>G11*Komponen!C10 + H11*Komponen!C11 + I11*Komponen!C12 + J11*Komponen!C13 + K11*Komponen!C14 + L11*Komponen!C15</f>
        <v>77.150000000000006</v>
      </c>
      <c r="N11" t="str">
        <f t="shared" si="0"/>
        <v>B</v>
      </c>
    </row>
    <row r="12" spans="1:14" x14ac:dyDescent="0.35">
      <c r="A12">
        <v>8</v>
      </c>
      <c r="B12" t="s">
        <v>73</v>
      </c>
      <c r="C12" t="s">
        <v>74</v>
      </c>
      <c r="D12">
        <v>154272</v>
      </c>
      <c r="E12" t="s">
        <v>1</v>
      </c>
      <c r="F12" t="s">
        <v>3</v>
      </c>
      <c r="G12" s="3">
        <v>62</v>
      </c>
      <c r="H12" s="3">
        <v>75</v>
      </c>
      <c r="I12" s="3">
        <v>75</v>
      </c>
      <c r="J12" s="3">
        <v>75</v>
      </c>
      <c r="K12" s="3">
        <v>65</v>
      </c>
      <c r="L12" s="3">
        <v>0</v>
      </c>
      <c r="M12">
        <f>G12*Komponen!C10 + H12*Komponen!C11 + I12*Komponen!C12 + J12*Komponen!C13 + K12*Komponen!C14 + L12*Komponen!C15</f>
        <v>45.45</v>
      </c>
      <c r="N12" t="str">
        <f t="shared" si="0"/>
        <v>E</v>
      </c>
    </row>
    <row r="13" spans="1:14" x14ac:dyDescent="0.35">
      <c r="A13">
        <v>9</v>
      </c>
      <c r="B13" t="s">
        <v>75</v>
      </c>
      <c r="C13" t="s">
        <v>76</v>
      </c>
      <c r="D13">
        <v>153747</v>
      </c>
      <c r="E13" t="s">
        <v>1</v>
      </c>
      <c r="F13" t="s">
        <v>3</v>
      </c>
      <c r="G13" s="3">
        <v>87</v>
      </c>
      <c r="H13" s="3">
        <v>85</v>
      </c>
      <c r="I13" s="3">
        <v>79</v>
      </c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80.349999999999994</v>
      </c>
      <c r="N13" t="str">
        <f t="shared" si="0"/>
        <v>A</v>
      </c>
    </row>
    <row r="14" spans="1:14" x14ac:dyDescent="0.35">
      <c r="A14">
        <v>10</v>
      </c>
      <c r="B14" t="s">
        <v>77</v>
      </c>
      <c r="C14" t="s">
        <v>78</v>
      </c>
      <c r="D14">
        <v>152369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79</v>
      </c>
      <c r="C15" t="s">
        <v>80</v>
      </c>
      <c r="D15">
        <v>152678</v>
      </c>
      <c r="E15" t="s">
        <v>1</v>
      </c>
      <c r="F15" t="s">
        <v>3</v>
      </c>
      <c r="G15" s="3">
        <v>87</v>
      </c>
      <c r="H15" s="3">
        <v>78</v>
      </c>
      <c r="I15" s="3">
        <v>79</v>
      </c>
      <c r="J15" s="3">
        <v>75</v>
      </c>
      <c r="K15" s="3">
        <v>68</v>
      </c>
      <c r="L15" s="3">
        <v>78</v>
      </c>
      <c r="M15">
        <f>G15*Komponen!C10 + H15*Komponen!C11 + I15*Komponen!C12 + J15*Komponen!C13 + K15*Komponen!C14 + L15*Komponen!C15</f>
        <v>76.699999999999989</v>
      </c>
      <c r="N15" t="str">
        <f t="shared" si="0"/>
        <v>B</v>
      </c>
    </row>
    <row r="16" spans="1:14" x14ac:dyDescent="0.35">
      <c r="A16">
        <v>12</v>
      </c>
      <c r="B16" t="s">
        <v>81</v>
      </c>
      <c r="C16" t="s">
        <v>82</v>
      </c>
      <c r="D16">
        <v>152368</v>
      </c>
      <c r="E16" t="s">
        <v>1</v>
      </c>
      <c r="F16" t="s">
        <v>3</v>
      </c>
      <c r="G16" s="3">
        <v>100</v>
      </c>
      <c r="H16" s="3">
        <v>80</v>
      </c>
      <c r="I16" s="3">
        <v>80</v>
      </c>
      <c r="J16" s="3">
        <v>70</v>
      </c>
      <c r="K16" s="3">
        <v>74</v>
      </c>
      <c r="L16" s="3">
        <v>81</v>
      </c>
      <c r="M16">
        <f>G16*Komponen!C10 + H16*Komponen!C11 + I16*Komponen!C12 + J16*Komponen!C13 + K16*Komponen!C14 + L16*Komponen!C15</f>
        <v>80.149999999999991</v>
      </c>
      <c r="N16" t="str">
        <f t="shared" si="0"/>
        <v>A</v>
      </c>
    </row>
    <row r="17" spans="1:14" x14ac:dyDescent="0.35">
      <c r="A17">
        <v>13</v>
      </c>
      <c r="B17" t="s">
        <v>83</v>
      </c>
      <c r="C17" t="s">
        <v>84</v>
      </c>
      <c r="D17">
        <v>153728</v>
      </c>
      <c r="E17" t="s">
        <v>1</v>
      </c>
      <c r="F17" t="s">
        <v>3</v>
      </c>
      <c r="G17" s="3">
        <v>87</v>
      </c>
      <c r="H17" s="3">
        <v>77</v>
      </c>
      <c r="I17" s="3">
        <v>76</v>
      </c>
      <c r="J17" s="3">
        <v>72</v>
      </c>
      <c r="K17" s="3">
        <v>65</v>
      </c>
      <c r="L17" s="3">
        <v>75</v>
      </c>
      <c r="M17">
        <f>G17*Komponen!C10 + H17*Komponen!C11 + I17*Komponen!C12 + J17*Komponen!C13 + K17*Komponen!C14 + L17*Komponen!C15</f>
        <v>74.300000000000011</v>
      </c>
      <c r="N17" t="str">
        <f t="shared" si="0"/>
        <v>B</v>
      </c>
    </row>
    <row r="18" spans="1:14" x14ac:dyDescent="0.35">
      <c r="A18">
        <v>14</v>
      </c>
      <c r="B18" t="s">
        <v>85</v>
      </c>
      <c r="C18" t="s">
        <v>86</v>
      </c>
      <c r="D18">
        <v>152422</v>
      </c>
      <c r="E18" t="s">
        <v>1</v>
      </c>
      <c r="F18" t="s">
        <v>3</v>
      </c>
      <c r="G18" s="3">
        <v>87</v>
      </c>
      <c r="H18" s="3">
        <v>85</v>
      </c>
      <c r="I18" s="3">
        <v>85</v>
      </c>
      <c r="J18" s="3">
        <v>79</v>
      </c>
      <c r="K18" s="3">
        <v>70</v>
      </c>
      <c r="L18" s="3">
        <v>82</v>
      </c>
      <c r="M18">
        <f>G18*Komponen!C10 + H18*Komponen!C11 + I18*Komponen!C12 + J18*Komponen!C13 + K18*Komponen!C14 + L18*Komponen!C15</f>
        <v>80.55</v>
      </c>
      <c r="N18" t="str">
        <f t="shared" si="0"/>
        <v>A</v>
      </c>
    </row>
    <row r="19" spans="1:14" x14ac:dyDescent="0.35">
      <c r="A19">
        <v>15</v>
      </c>
      <c r="B19" t="s">
        <v>87</v>
      </c>
      <c r="C19" t="s">
        <v>88</v>
      </c>
      <c r="D19">
        <v>152679</v>
      </c>
      <c r="E19" t="s">
        <v>1</v>
      </c>
      <c r="F19" t="s">
        <v>3</v>
      </c>
      <c r="G19" s="3">
        <v>87</v>
      </c>
      <c r="H19" s="3">
        <v>75</v>
      </c>
      <c r="I19" s="3">
        <v>74</v>
      </c>
      <c r="J19" s="3">
        <v>75</v>
      </c>
      <c r="K19" s="3">
        <v>64</v>
      </c>
      <c r="L19" s="3">
        <v>95</v>
      </c>
      <c r="M19">
        <f>G19*Komponen!C10 + H19*Komponen!C11 + I19*Komponen!C12 + J19*Komponen!C13 + K19*Komponen!C14 + L19*Komponen!C15</f>
        <v>80.900000000000006</v>
      </c>
      <c r="N19" t="str">
        <f t="shared" si="0"/>
        <v>A</v>
      </c>
    </row>
    <row r="20" spans="1:14" x14ac:dyDescent="0.35">
      <c r="A20">
        <v>16</v>
      </c>
      <c r="B20" t="s">
        <v>89</v>
      </c>
      <c r="C20" t="s">
        <v>90</v>
      </c>
      <c r="D20">
        <v>154917</v>
      </c>
      <c r="E20" t="s">
        <v>1</v>
      </c>
      <c r="F20" t="s">
        <v>3</v>
      </c>
      <c r="G20" s="3">
        <v>87</v>
      </c>
      <c r="H20" s="3">
        <v>77</v>
      </c>
      <c r="I20" s="3">
        <v>79</v>
      </c>
      <c r="J20" s="3">
        <v>75</v>
      </c>
      <c r="K20" s="3">
        <v>66</v>
      </c>
      <c r="L20" s="3">
        <v>79</v>
      </c>
      <c r="M20">
        <f>G20*Komponen!C10 + H20*Komponen!C11 + I20*Komponen!C12 + J20*Komponen!C13 + K20*Komponen!C14 + L20*Komponen!C15</f>
        <v>76.5</v>
      </c>
      <c r="N20" t="str">
        <f t="shared" si="0"/>
        <v>B</v>
      </c>
    </row>
    <row r="21" spans="1:14" x14ac:dyDescent="0.35">
      <c r="A21">
        <v>17</v>
      </c>
      <c r="B21" t="s">
        <v>91</v>
      </c>
      <c r="C21" t="s">
        <v>92</v>
      </c>
      <c r="D21">
        <v>154185</v>
      </c>
      <c r="E21" t="s">
        <v>1</v>
      </c>
      <c r="F21" t="s">
        <v>3</v>
      </c>
      <c r="G21" s="3">
        <v>94</v>
      </c>
      <c r="H21" s="3">
        <v>80</v>
      </c>
      <c r="I21" s="3">
        <v>81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93</v>
      </c>
      <c r="C22" t="s">
        <v>94</v>
      </c>
      <c r="D22">
        <v>152377</v>
      </c>
      <c r="E22" t="s">
        <v>1</v>
      </c>
      <c r="F22" t="s">
        <v>3</v>
      </c>
      <c r="G22" s="3">
        <v>100</v>
      </c>
      <c r="H22" s="3">
        <v>79</v>
      </c>
      <c r="I22" s="3">
        <v>78</v>
      </c>
      <c r="J22" s="3">
        <v>75</v>
      </c>
      <c r="K22" s="3">
        <v>75</v>
      </c>
      <c r="L22" s="3">
        <v>80</v>
      </c>
      <c r="M22">
        <f>G22*Komponen!C10 + H22*Komponen!C11 + I22*Komponen!C12 + J22*Komponen!C13 + K22*Komponen!C14 + L22*Komponen!C15</f>
        <v>80.150000000000006</v>
      </c>
      <c r="N22" t="str">
        <f t="shared" si="0"/>
        <v>A</v>
      </c>
    </row>
    <row r="23" spans="1:14" x14ac:dyDescent="0.35">
      <c r="A23">
        <v>19</v>
      </c>
      <c r="B23" t="s">
        <v>95</v>
      </c>
      <c r="C23" t="s">
        <v>96</v>
      </c>
      <c r="D23">
        <v>152436</v>
      </c>
      <c r="E23" t="s">
        <v>1</v>
      </c>
      <c r="F23" t="s">
        <v>3</v>
      </c>
      <c r="G23" s="3">
        <v>94</v>
      </c>
      <c r="H23" s="3">
        <v>80</v>
      </c>
      <c r="I23" s="3">
        <v>80</v>
      </c>
      <c r="J23" s="3">
        <v>75</v>
      </c>
      <c r="K23" s="3">
        <v>76</v>
      </c>
      <c r="L23" s="3">
        <v>80</v>
      </c>
      <c r="M23">
        <f>G23*Komponen!C10 + H23*Komponen!C11 + I23*Komponen!C12 + J23*Komponen!C13 + K23*Komponen!C14 + L23*Komponen!C15</f>
        <v>80.099999999999994</v>
      </c>
      <c r="N23" t="str">
        <f t="shared" si="0"/>
        <v>A</v>
      </c>
    </row>
    <row r="24" spans="1:14" x14ac:dyDescent="0.35">
      <c r="A24">
        <v>20</v>
      </c>
      <c r="B24" t="s">
        <v>97</v>
      </c>
      <c r="C24" t="s">
        <v>98</v>
      </c>
      <c r="D24">
        <v>155340</v>
      </c>
      <c r="E24" t="s">
        <v>1</v>
      </c>
      <c r="F24" t="s">
        <v>3</v>
      </c>
      <c r="G24" s="3">
        <v>75</v>
      </c>
      <c r="H24" s="3">
        <v>70</v>
      </c>
      <c r="I24" s="3">
        <v>73</v>
      </c>
      <c r="J24" s="3">
        <v>72</v>
      </c>
      <c r="K24" s="3">
        <v>62</v>
      </c>
      <c r="L24" s="3">
        <v>77</v>
      </c>
      <c r="M24">
        <f>G24*Komponen!C10 + H24*Komponen!C11 + I24*Komponen!C12 + J24*Komponen!C13 + K24*Komponen!C14 + L24*Komponen!C15</f>
        <v>71.849999999999994</v>
      </c>
      <c r="N24" t="str">
        <f t="shared" si="0"/>
        <v>B</v>
      </c>
    </row>
    <row r="25" spans="1:14" x14ac:dyDescent="0.35">
      <c r="A25">
        <v>21</v>
      </c>
      <c r="B25" t="s">
        <v>99</v>
      </c>
      <c r="C25" t="s">
        <v>100</v>
      </c>
      <c r="D25">
        <v>152381</v>
      </c>
      <c r="E25" t="s">
        <v>1</v>
      </c>
      <c r="F25" t="s">
        <v>3</v>
      </c>
      <c r="G25" s="3">
        <v>87</v>
      </c>
      <c r="H25" s="3">
        <v>79</v>
      </c>
      <c r="I25" s="3">
        <v>75</v>
      </c>
      <c r="J25" s="3">
        <v>72</v>
      </c>
      <c r="K25" s="3">
        <v>63</v>
      </c>
      <c r="L25" s="3">
        <v>75</v>
      </c>
      <c r="M25">
        <f>G25*Komponen!C10 + H25*Komponen!C11 + I25*Komponen!C12 + J25*Komponen!C13 + K25*Komponen!C14 + L25*Komponen!C15</f>
        <v>74.099999999999994</v>
      </c>
      <c r="N25" t="str">
        <f t="shared" si="0"/>
        <v>B</v>
      </c>
    </row>
    <row r="26" spans="1:14" x14ac:dyDescent="0.35">
      <c r="A26">
        <v>22</v>
      </c>
      <c r="B26" t="s">
        <v>101</v>
      </c>
      <c r="C26" t="s">
        <v>102</v>
      </c>
      <c r="D26">
        <v>152454</v>
      </c>
      <c r="E26" t="s">
        <v>1</v>
      </c>
      <c r="F26" t="s">
        <v>3</v>
      </c>
      <c r="G26" s="3">
        <v>81</v>
      </c>
      <c r="H26" s="3">
        <v>75</v>
      </c>
      <c r="I26" s="3">
        <v>75</v>
      </c>
      <c r="J26" s="3">
        <v>75</v>
      </c>
      <c r="K26" s="3">
        <v>65</v>
      </c>
      <c r="L26" s="3">
        <v>80</v>
      </c>
      <c r="M26">
        <f>G26*Komponen!C10 + H26*Komponen!C11 + I26*Komponen!C12 + J26*Komponen!C13 + K26*Komponen!C14 + L26*Komponen!C15</f>
        <v>75.349999999999994</v>
      </c>
      <c r="N26" t="str">
        <f t="shared" si="0"/>
        <v>B</v>
      </c>
    </row>
    <row r="27" spans="1:14" x14ac:dyDescent="0.35">
      <c r="A27">
        <v>23</v>
      </c>
      <c r="B27" t="s">
        <v>103</v>
      </c>
      <c r="C27" t="s">
        <v>104</v>
      </c>
      <c r="D27">
        <v>152591</v>
      </c>
      <c r="E27" t="s">
        <v>1</v>
      </c>
      <c r="F27" t="s">
        <v>3</v>
      </c>
      <c r="G27" s="3">
        <v>100</v>
      </c>
      <c r="H27" s="3">
        <v>81</v>
      </c>
      <c r="I27" s="3">
        <v>79</v>
      </c>
      <c r="J27" s="3">
        <v>80</v>
      </c>
      <c r="K27" s="3">
        <v>79</v>
      </c>
      <c r="L27" s="3">
        <v>81</v>
      </c>
      <c r="M27">
        <f>G27*Komponen!C10 + H27*Komponen!C11 + I27*Komponen!C12 + J27*Komponen!C13 + K27*Komponen!C14 + L27*Komponen!C15</f>
        <v>82.199999999999989</v>
      </c>
      <c r="N27" t="str">
        <f t="shared" si="0"/>
        <v>A</v>
      </c>
    </row>
    <row r="28" spans="1:14" x14ac:dyDescent="0.35">
      <c r="A28">
        <v>24</v>
      </c>
      <c r="B28" t="s">
        <v>105</v>
      </c>
      <c r="C28" t="s">
        <v>106</v>
      </c>
      <c r="D28">
        <v>156087</v>
      </c>
      <c r="E28" t="s">
        <v>1</v>
      </c>
      <c r="F28" t="s">
        <v>3</v>
      </c>
      <c r="G28" s="3">
        <v>87</v>
      </c>
      <c r="H28" s="3">
        <v>79</v>
      </c>
      <c r="I28" s="3">
        <v>76</v>
      </c>
      <c r="J28" s="3">
        <v>75</v>
      </c>
      <c r="K28" s="3">
        <v>68</v>
      </c>
      <c r="L28" s="3">
        <v>75</v>
      </c>
      <c r="M28">
        <f>G28*Komponen!C10 + H28*Komponen!C11 + I28*Komponen!C12 + J28*Komponen!C13 + K28*Komponen!C14 + L28*Komponen!C15</f>
        <v>75.5</v>
      </c>
      <c r="N28" t="str">
        <f t="shared" si="0"/>
        <v>B</v>
      </c>
    </row>
    <row r="29" spans="1:14" x14ac:dyDescent="0.35">
      <c r="A29">
        <v>25</v>
      </c>
      <c r="B29" t="s">
        <v>107</v>
      </c>
      <c r="C29" t="s">
        <v>108</v>
      </c>
      <c r="D29">
        <v>152588</v>
      </c>
      <c r="E29" t="s">
        <v>1</v>
      </c>
      <c r="F29" t="s">
        <v>3</v>
      </c>
      <c r="G29" s="3">
        <v>94</v>
      </c>
      <c r="H29" s="3">
        <v>80</v>
      </c>
      <c r="I29" s="3">
        <v>81</v>
      </c>
      <c r="J29" s="3">
        <v>90</v>
      </c>
      <c r="K29" s="3">
        <v>80</v>
      </c>
      <c r="L29" s="3">
        <v>81</v>
      </c>
      <c r="M29">
        <f>G29*Komponen!C10 + H29*Komponen!C11 + I29*Komponen!C12 + J29*Komponen!C13 + K29*Komponen!C14 + L29*Komponen!C15</f>
        <v>82.85</v>
      </c>
      <c r="N29" t="str">
        <f t="shared" si="0"/>
        <v>A</v>
      </c>
    </row>
    <row r="30" spans="1:14" x14ac:dyDescent="0.35">
      <c r="A30">
        <v>26</v>
      </c>
      <c r="B30" t="s">
        <v>109</v>
      </c>
      <c r="C30" t="s">
        <v>110</v>
      </c>
      <c r="D30">
        <v>155938</v>
      </c>
      <c r="E30" t="s">
        <v>1</v>
      </c>
      <c r="F30" t="s">
        <v>3</v>
      </c>
      <c r="G30" s="3">
        <v>75</v>
      </c>
      <c r="H30" s="3">
        <v>75</v>
      </c>
      <c r="I30" s="3">
        <v>75</v>
      </c>
      <c r="J30" s="3">
        <v>76</v>
      </c>
      <c r="K30" s="3">
        <v>66</v>
      </c>
      <c r="L30" s="3">
        <v>75</v>
      </c>
      <c r="M30">
        <f>G30*Komponen!C10 + H30*Komponen!C11 + I30*Komponen!C12 + J30*Komponen!C13 + K30*Komponen!C14 + L30*Komponen!C15</f>
        <v>73.300000000000011</v>
      </c>
      <c r="N30" t="str">
        <f t="shared" si="0"/>
        <v>B</v>
      </c>
    </row>
    <row r="31" spans="1:14" x14ac:dyDescent="0.35">
      <c r="A31">
        <v>27</v>
      </c>
      <c r="B31" t="s">
        <v>111</v>
      </c>
      <c r="C31" t="s">
        <v>112</v>
      </c>
      <c r="D31">
        <v>154098</v>
      </c>
      <c r="E31" t="s">
        <v>1</v>
      </c>
      <c r="F31" t="s">
        <v>3</v>
      </c>
      <c r="G31" s="3">
        <v>94</v>
      </c>
      <c r="H31" s="3">
        <v>77</v>
      </c>
      <c r="I31" s="3">
        <v>76</v>
      </c>
      <c r="J31" s="3">
        <v>72</v>
      </c>
      <c r="K31" s="3">
        <v>69</v>
      </c>
      <c r="L31" s="3">
        <v>75</v>
      </c>
      <c r="M31">
        <f>G31*Komponen!C10 + H31*Komponen!C11 + I31*Komponen!C12 + J31*Komponen!C13 + K31*Komponen!C14 + L31*Komponen!C15</f>
        <v>75.8</v>
      </c>
      <c r="N31" t="str">
        <f t="shared" si="0"/>
        <v>B</v>
      </c>
    </row>
    <row r="32" spans="1:14" x14ac:dyDescent="0.35">
      <c r="A32">
        <v>28</v>
      </c>
      <c r="B32" t="s">
        <v>113</v>
      </c>
      <c r="C32" t="s">
        <v>114</v>
      </c>
      <c r="D32">
        <v>155869</v>
      </c>
      <c r="E32" t="s">
        <v>1</v>
      </c>
      <c r="F32" t="s">
        <v>3</v>
      </c>
      <c r="G32" s="3">
        <v>87</v>
      </c>
      <c r="H32" s="3">
        <v>75</v>
      </c>
      <c r="I32" s="3">
        <v>75</v>
      </c>
      <c r="J32" s="3">
        <v>73</v>
      </c>
      <c r="K32" s="3">
        <v>66</v>
      </c>
      <c r="L32" s="3">
        <v>80</v>
      </c>
      <c r="M32">
        <f>G32*Komponen!C10 + H32*Komponen!C11 + I32*Komponen!C12 + J32*Komponen!C13 + K32*Komponen!C14 + L32*Komponen!C15</f>
        <v>75.95</v>
      </c>
      <c r="N32" t="str">
        <f t="shared" si="0"/>
        <v>B</v>
      </c>
    </row>
    <row r="33" spans="1:14" x14ac:dyDescent="0.35">
      <c r="A33">
        <v>29</v>
      </c>
      <c r="B33" t="s">
        <v>115</v>
      </c>
      <c r="C33" t="s">
        <v>116</v>
      </c>
      <c r="D33">
        <v>152687</v>
      </c>
      <c r="E33" t="s">
        <v>1</v>
      </c>
      <c r="F33" t="s">
        <v>3</v>
      </c>
      <c r="G33" s="3">
        <v>100</v>
      </c>
      <c r="H33" s="3">
        <v>79</v>
      </c>
      <c r="I33" s="3">
        <v>82</v>
      </c>
      <c r="J33" s="3">
        <v>80</v>
      </c>
      <c r="K33" s="3">
        <v>70</v>
      </c>
      <c r="L33" s="3">
        <v>80</v>
      </c>
      <c r="M33">
        <f>G33*Komponen!C10 + H33*Komponen!C11 + I33*Komponen!C12 + J33*Komponen!C13 + K33*Komponen!C14 + L33*Komponen!C15</f>
        <v>80.050000000000011</v>
      </c>
      <c r="N33" t="str">
        <f t="shared" si="0"/>
        <v>A</v>
      </c>
    </row>
    <row r="34" spans="1:14" x14ac:dyDescent="0.35">
      <c r="A34">
        <v>30</v>
      </c>
      <c r="B34" t="s">
        <v>117</v>
      </c>
      <c r="C34" t="s">
        <v>118</v>
      </c>
      <c r="D34">
        <v>152371</v>
      </c>
      <c r="E34" t="s">
        <v>1</v>
      </c>
      <c r="F34" t="s">
        <v>3</v>
      </c>
      <c r="G34" s="3">
        <v>81</v>
      </c>
      <c r="H34" s="3">
        <v>75</v>
      </c>
      <c r="I34" s="3">
        <v>75</v>
      </c>
      <c r="J34" s="3">
        <v>73</v>
      </c>
      <c r="K34" s="3">
        <v>63</v>
      </c>
      <c r="L34" s="3">
        <v>79</v>
      </c>
      <c r="M34">
        <f>G34*Komponen!C10 + H34*Komponen!C11 + I34*Komponen!C12 + J34*Komponen!C13 + K34*Komponen!C14 + L34*Komponen!C15</f>
        <v>74.400000000000006</v>
      </c>
      <c r="N34" t="str">
        <f t="shared" si="0"/>
        <v>B</v>
      </c>
    </row>
    <row r="35" spans="1:14" x14ac:dyDescent="0.35">
      <c r="A35">
        <v>31</v>
      </c>
      <c r="B35" t="s">
        <v>119</v>
      </c>
      <c r="C35" t="s">
        <v>120</v>
      </c>
      <c r="D35">
        <v>155341</v>
      </c>
      <c r="E35" t="s">
        <v>1</v>
      </c>
      <c r="F35" t="s">
        <v>3</v>
      </c>
      <c r="G35" s="3">
        <v>94</v>
      </c>
      <c r="H35" s="3">
        <v>79</v>
      </c>
      <c r="I35" s="3">
        <v>78</v>
      </c>
      <c r="J35" s="3">
        <v>75</v>
      </c>
      <c r="K35" s="3">
        <v>67</v>
      </c>
      <c r="L35" s="3">
        <v>78</v>
      </c>
      <c r="M35">
        <f>G35*Komponen!C10 + H35*Komponen!C11 + I35*Komponen!C12 + J35*Komponen!C13 + K35*Komponen!C14 + L35*Komponen!C15</f>
        <v>77.25</v>
      </c>
      <c r="N35" t="str">
        <f t="shared" si="0"/>
        <v>B</v>
      </c>
    </row>
    <row r="36" spans="1:14" x14ac:dyDescent="0.35">
      <c r="A36">
        <v>32</v>
      </c>
      <c r="B36" t="s">
        <v>121</v>
      </c>
      <c r="C36" t="s">
        <v>122</v>
      </c>
      <c r="D36">
        <v>152582</v>
      </c>
      <c r="E36" t="s">
        <v>1</v>
      </c>
      <c r="F36" t="s">
        <v>3</v>
      </c>
      <c r="G36" s="3">
        <v>87</v>
      </c>
      <c r="H36" s="3">
        <v>77</v>
      </c>
      <c r="I36" s="3">
        <v>75</v>
      </c>
      <c r="J36" s="3">
        <v>72</v>
      </c>
      <c r="K36" s="3">
        <v>62</v>
      </c>
      <c r="L36" s="3">
        <v>79</v>
      </c>
      <c r="M36">
        <f>G36*Komponen!C10 + H36*Komponen!C11 + I36*Komponen!C12 + J36*Komponen!C13 + K36*Komponen!C14 + L36*Komponen!C15</f>
        <v>75</v>
      </c>
      <c r="N36" t="str">
        <f t="shared" si="0"/>
        <v>B</v>
      </c>
    </row>
    <row r="37" spans="1:14" x14ac:dyDescent="0.35">
      <c r="A37">
        <v>33</v>
      </c>
      <c r="B37" t="s">
        <v>123</v>
      </c>
      <c r="C37" t="s">
        <v>124</v>
      </c>
      <c r="D37">
        <v>154192</v>
      </c>
      <c r="E37" t="s">
        <v>1</v>
      </c>
      <c r="F37" t="s">
        <v>3</v>
      </c>
      <c r="G37" s="3">
        <v>94</v>
      </c>
      <c r="H37" s="3">
        <v>75</v>
      </c>
      <c r="I37" s="3">
        <v>75</v>
      </c>
      <c r="J37" s="3">
        <v>70</v>
      </c>
      <c r="K37" s="3">
        <v>63</v>
      </c>
      <c r="L37" s="3">
        <v>80</v>
      </c>
      <c r="M37">
        <f>G37*Komponen!C10 + H37*Komponen!C11 + I37*Komponen!C12 + J37*Komponen!C13 + K37*Komponen!C14 + L37*Komponen!C15</f>
        <v>75.75</v>
      </c>
      <c r="N37" t="str">
        <f t="shared" si="0"/>
        <v>B</v>
      </c>
    </row>
    <row r="38" spans="1:14" x14ac:dyDescent="0.35">
      <c r="A38">
        <v>34</v>
      </c>
      <c r="B38">
        <v>20230110206001</v>
      </c>
      <c r="C38" t="s">
        <v>125</v>
      </c>
      <c r="D38">
        <v>154465</v>
      </c>
      <c r="E38" t="s">
        <v>1</v>
      </c>
      <c r="F38" t="s">
        <v>3</v>
      </c>
      <c r="G38" s="3">
        <v>75</v>
      </c>
      <c r="H38" s="3">
        <v>75</v>
      </c>
      <c r="I38" s="3">
        <v>75</v>
      </c>
      <c r="J38" s="3">
        <v>70</v>
      </c>
      <c r="K38" s="3">
        <v>70</v>
      </c>
      <c r="L38" s="3">
        <v>75</v>
      </c>
      <c r="M38">
        <f>G38*Komponen!C10 + H38*Komponen!C11 + I38*Komponen!C12 + J38*Komponen!C13 + K38*Komponen!C14 + L38*Komponen!C15</f>
        <v>73.5</v>
      </c>
      <c r="N3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Edi Edi</cp:lastModifiedBy>
  <dcterms:created xsi:type="dcterms:W3CDTF">2025-01-22T08:12:38Z</dcterms:created>
  <dcterms:modified xsi:type="dcterms:W3CDTF">2025-01-22T09:47:06Z</dcterms:modified>
  <cp:category>nilai</cp:category>
</cp:coreProperties>
</file>