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4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<sst xmlns="http://schemas.openxmlformats.org/spreadsheetml/2006/main" count="186" uniqueCount="134">
  <si>
    <t>KODE MK</t>
  </si>
  <si>
    <t>G1C1A01A</t>
  </si>
  <si>
    <t>NAMA MK</t>
  </si>
  <si>
    <t>PENDIDIKAN PANCASILA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</si>
  <si>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</si>
  <si>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</si>
  <si>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</si>
  <si>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</si>
  <si>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</si>
  <si>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</si>
  <si>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</si>
  <si>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</si>
  <si>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</si>
  <si>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</si>
  <si>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</si>
  <si>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</si>
  <si>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</si>
  <si>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</si>
  <si>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learning contract</t>
  </si>
  <si>
    <t xml:space="preserve">Gambaran Umum Pendidikan Pancasila </t>
  </si>
  <si>
    <t>Overview of Pancasila Education</t>
  </si>
  <si>
    <t>Pancasila sebagai ideologi bangsa indonesia</t>
  </si>
  <si>
    <t>Pancasila as the ideology of the Indonesian nation</t>
  </si>
  <si>
    <t>Negara, warga negara, dan konstitusi</t>
  </si>
  <si>
    <t>State, citizens, and the constitution</t>
  </si>
  <si>
    <t xml:space="preserve"> identitas nasional</t>
  </si>
  <si>
    <t>national identity</t>
  </si>
  <si>
    <t>Demokrasi indonesia</t>
  </si>
  <si>
    <t>Indonesian democracy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</si>
  <si>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Times New Roman"/>
        <charset val="134"/>
      </rPr>
      <t>Sistem pemerintahan dan otonomi daerah</t>
    </r>
  </si>
  <si>
    <t>Government system and regional autonomy</t>
  </si>
  <si>
    <t>hak asasi manusia (ham)</t>
  </si>
  <si>
    <t>human rights (ham)</t>
  </si>
  <si>
    <t>Wawasan nusantara</t>
  </si>
  <si>
    <t>Archipelago perspective</t>
  </si>
  <si>
    <t>Ketahanan nasional</t>
  </si>
  <si>
    <t>National resilience</t>
  </si>
  <si>
    <t>Sifat ketahanan nasional</t>
  </si>
  <si>
    <t>National resilience nature</t>
  </si>
  <si>
    <t>Politik dan strategi keamanan nasional</t>
  </si>
  <si>
    <t>Politics and national security strategy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</si>
  <si>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Times New Roman"/>
        <charset val="134"/>
      </rPr>
      <t>Pendidikan politik</t>
    </r>
  </si>
  <si>
    <t>Political education</t>
  </si>
  <si>
    <t>perkembangan pendidikan politik</t>
  </si>
  <si>
    <t>development of political education</t>
  </si>
  <si>
    <t>Tujuan pendidikan politik</t>
  </si>
  <si>
    <t>Purpose of political education</t>
  </si>
  <si>
    <t>Lambang Garuda Pancasila</t>
  </si>
  <si>
    <t>Garuda Pancasila symbol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</si>
  <si>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</si>
  <si>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</si>
  <si>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</si>
  <si>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</si>
  <si>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</si>
  <si>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</si>
  <si>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</si>
  <si>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</si>
  <si>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</si>
  <si>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</si>
  <si>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</si>
  <si>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</si>
  <si>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</si>
  <si>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</si>
  <si>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</si>
  <si>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</si>
  <si>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</si>
  <si>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</si>
  <si>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</si>
  <si>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</si>
  <si>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</si>
  <si>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</si>
  <si>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</si>
  <si>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</si>
  <si>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</si>
  <si>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</si>
  <si>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</si>
  <si>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</si>
  <si>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</si>
  <si>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</si>
  <si>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</si>
  <si>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</si>
  <si>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</si>
  <si>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</si>
  <si>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</si>
  <si>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</si>
  <si>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</si>
  <si>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</si>
  <si>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</si>
  <si>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</si>
  <si>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</si>
  <si>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</si>
  <si>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</si>
  <si>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</si>
  <si>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</si>
  <si>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</si>
  <si>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</si>
  <si>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</si>
  <si>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</si>
  <si>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</si>
  <si>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</si>
  <si>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</si>
  <si>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</si>
  <si>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</si>
  <si>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</si>
  <si>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</si>
  <si>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</si>
  <si>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</si>
  <si>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</si>
  <si>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</si>
  <si>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PENDIDIKAN PANCASILA (G1C1A01A)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</si>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</sst>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0" fontId="3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5" workbookViewId="0">
      <selection activeCell="F12" sqref="F12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1234581315</v>
      </c>
    </row>
    <row r="11" spans="1:4">
      <c r="A11">
        <v>2</v>
      </c>
      <c r="B11" s="11" t="s">
        <v>19</v>
      </c>
      <c r="C11" s="4" t="s">
        <v>20</v>
      </c>
      <c r="D11">
        <v>1234581315</v>
      </c>
    </row>
    <row r="12" spans="1:4">
      <c r="A12">
        <v>3</v>
      </c>
      <c r="B12" s="12" t="s">
        <v>21</v>
      </c>
      <c r="C12" s="4" t="s">
        <v>22</v>
      </c>
      <c r="D12">
        <v>1234581315</v>
      </c>
    </row>
    <row r="13" spans="1:4">
      <c r="A13">
        <v>4</v>
      </c>
      <c r="B13" s="12" t="s">
        <v>23</v>
      </c>
      <c r="C13" s="4" t="s">
        <v>24</v>
      </c>
      <c r="D13">
        <v>1234581315</v>
      </c>
    </row>
    <row r="14" spans="1:4">
      <c r="A14">
        <v>5</v>
      </c>
      <c r="B14" s="11" t="s">
        <v>25</v>
      </c>
      <c r="C14" s="4" t="s">
        <v>26</v>
      </c>
      <c r="D14">
        <v>1234581315</v>
      </c>
    </row>
    <row r="15" spans="1:4">
      <c r="A15">
        <v>6</v>
      </c>
      <c r="B15" s="11" t="s">
        <v>27</v>
      </c>
      <c r="C15" s="4" t="s">
        <v>28</v>
      </c>
      <c r="D15">
        <v>1234581315</v>
      </c>
    </row>
    <row r="16" spans="1:4">
      <c r="A16">
        <v>7</v>
      </c>
      <c r="B16" s="13" t="s">
        <v>29</v>
      </c>
      <c r="C16" s="4" t="s">
        <v>30</v>
      </c>
      <c r="D16">
        <v>1234581315</v>
      </c>
    </row>
    <row r="17" spans="1:4">
      <c r="A17">
        <v>8</v>
      </c>
      <c r="B17" s="12" t="s">
        <v>31</v>
      </c>
      <c r="C17" s="4" t="s">
        <v>32</v>
      </c>
      <c r="D17">
        <v>1234581315</v>
      </c>
    </row>
    <row r="18" spans="1:4">
      <c r="A18">
        <v>9</v>
      </c>
      <c r="B18" s="12" t="s">
        <v>33</v>
      </c>
      <c r="C18" s="4" t="s">
        <v>34</v>
      </c>
      <c r="D18">
        <v>1234581315</v>
      </c>
    </row>
    <row r="19" spans="1:4">
      <c r="A19">
        <v>10</v>
      </c>
      <c r="B19" s="11" t="s">
        <v>35</v>
      </c>
      <c r="C19" s="4" t="s">
        <v>36</v>
      </c>
      <c r="D19">
        <v>1234581315</v>
      </c>
    </row>
    <row r="20" spans="1:4">
      <c r="A20">
        <v>11</v>
      </c>
      <c r="B20" s="11" t="s">
        <v>37</v>
      </c>
      <c r="C20" s="4" t="s">
        <v>38</v>
      </c>
      <c r="D20">
        <v>1234581315</v>
      </c>
    </row>
    <row r="21" spans="1:4">
      <c r="A21">
        <v>12</v>
      </c>
      <c r="B21" s="12" t="s">
        <v>39</v>
      </c>
      <c r="C21" s="4" t="s">
        <v>40</v>
      </c>
      <c r="D21">
        <v>1234581315</v>
      </c>
    </row>
    <row r="22" spans="1:4">
      <c r="A22">
        <v>13</v>
      </c>
      <c r="B22" s="13" t="s">
        <v>41</v>
      </c>
      <c r="C22" s="4" t="s">
        <v>42</v>
      </c>
      <c r="D22">
        <v>1234581315</v>
      </c>
    </row>
    <row r="23" spans="1:4">
      <c r="A23">
        <v>14</v>
      </c>
      <c r="B23" s="12" t="s">
        <v>43</v>
      </c>
      <c r="C23" s="4" t="s">
        <v>44</v>
      </c>
      <c r="D23">
        <v>1234581315</v>
      </c>
    </row>
    <row r="24" spans="1:4">
      <c r="A24">
        <v>15</v>
      </c>
      <c r="B24" s="12" t="s">
        <v>45</v>
      </c>
      <c r="C24" s="4" t="s">
        <v>46</v>
      </c>
      <c r="D24">
        <v>1234581315</v>
      </c>
    </row>
    <row r="25" spans="1:4">
      <c r="A25">
        <v>16</v>
      </c>
      <c r="B25" s="12" t="s">
        <v>47</v>
      </c>
      <c r="C25" s="4" t="s">
        <v>48</v>
      </c>
      <c r="D25">
        <v>1234581315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G15" sqref="G15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4" t="s">
        <v>51</v>
      </c>
      <c r="C3" s="14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  <row r="16" spans="1:4">
      <c r="A16">
        <v>11</v>
      </c>
      <c r="B16" t="s">
        <v>85</v>
      </c>
      <c r="C16" t="s">
        <v>86</v>
      </c>
      <c r="D16" t="s">
        <v>87</v>
      </c>
    </row>
    <row r="17" spans="1:4">
      <c r="A17">
        <v>12</v>
      </c>
      <c r="B17" t="s">
        <v>88</v>
      </c>
      <c r="C17" t="s">
        <v>89</v>
      </c>
      <c r="D17" t="s">
        <v>90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8" sqref="D18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91</v>
      </c>
      <c r="B9" s="7" t="s">
        <v>92</v>
      </c>
      <c r="C9" s="7" t="s">
        <v>93</v>
      </c>
      <c r="D9" s="8" t="s">
        <v>94</v>
      </c>
      <c r="E9" s="8" t="s">
        <v>95</v>
      </c>
      <c r="F9" s="7" t="s">
        <v>96</v>
      </c>
    </row>
    <row r="10" spans="1:6">
      <c r="A10">
        <v>1</v>
      </c>
      <c r="B10" t="s">
        <v>97</v>
      </c>
      <c r="C10" s="3">
        <v>0.25</v>
      </c>
      <c r="D10" s="4" t="s">
        <v>98</v>
      </c>
      <c r="E10" s="4" t="s">
        <v>99</v>
      </c>
      <c r="F10">
        <v>1234581315</v>
      </c>
    </row>
    <row r="11" spans="1:6">
      <c r="A11">
        <v>2</v>
      </c>
      <c r="B11" t="s">
        <v>100</v>
      </c>
      <c r="C11" s="3"/>
      <c r="D11" s="4"/>
      <c r="E11" s="4"/>
      <c r="F11">
        <v>1234581315</v>
      </c>
    </row>
    <row r="12" spans="1:6">
      <c r="A12">
        <v>3</v>
      </c>
      <c r="B12" t="s">
        <v>101</v>
      </c>
      <c r="C12" s="3">
        <v>0.1</v>
      </c>
      <c r="D12" s="4" t="s">
        <v>102</v>
      </c>
      <c r="E12" s="4" t="s">
        <v>103</v>
      </c>
      <c r="F12">
        <v>1234581315</v>
      </c>
    </row>
    <row r="13" spans="1:6">
      <c r="A13">
        <v>4</v>
      </c>
      <c r="B13" t="s">
        <v>104</v>
      </c>
      <c r="C13" s="3">
        <v>0.1</v>
      </c>
      <c r="D13" s="4" t="s">
        <v>105</v>
      </c>
      <c r="E13" s="4" t="s">
        <v>106</v>
      </c>
      <c r="F13">
        <v>1234581315</v>
      </c>
    </row>
    <row r="14" spans="1:6">
      <c r="A14">
        <v>5</v>
      </c>
      <c r="B14" t="s">
        <v>107</v>
      </c>
      <c r="C14" s="3">
        <v>0.25</v>
      </c>
      <c r="D14" s="4" t="s">
        <v>102</v>
      </c>
      <c r="E14" s="4" t="s">
        <v>103</v>
      </c>
      <c r="F14">
        <v>1234581315</v>
      </c>
    </row>
    <row r="15" spans="1:6">
      <c r="A15">
        <v>6</v>
      </c>
      <c r="B15" t="s">
        <v>108</v>
      </c>
      <c r="C15" s="3">
        <v>0.3</v>
      </c>
      <c r="D15" s="4" t="s">
        <v>102</v>
      </c>
      <c r="E15" s="4" t="s">
        <v>103</v>
      </c>
      <c r="F15">
        <v>1234581315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topLeftCell="G1" workbookViewId="0">
      <selection activeCell="L20" sqref="L20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109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91</v>
      </c>
      <c r="B3" s="2" t="s">
        <v>110</v>
      </c>
      <c r="C3" s="2" t="s">
        <v>111</v>
      </c>
      <c r="D3" s="2" t="s">
        <v>112</v>
      </c>
      <c r="E3" s="2" t="s">
        <v>113</v>
      </c>
      <c r="F3" s="2" t="s">
        <v>114</v>
      </c>
      <c r="G3" s="2" t="s">
        <v>97</v>
      </c>
      <c r="H3" s="2" t="s">
        <v>100</v>
      </c>
      <c r="I3" s="2" t="s">
        <v>101</v>
      </c>
      <c r="J3" s="2" t="s">
        <v>104</v>
      </c>
      <c r="K3" s="2" t="s">
        <v>115</v>
      </c>
      <c r="L3" s="2" t="s">
        <v>116</v>
      </c>
      <c r="M3" s="2" t="s">
        <v>117</v>
      </c>
      <c r="N3" s="2" t="s">
        <v>118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20240710300001</v>
      </c>
      <c r="C5" t="s">
        <v>119</v>
      </c>
      <c r="D5">
        <v>158812</v>
      </c>
      <c r="E5" t="s">
        <v>1</v>
      </c>
      <c r="F5" t="s">
        <v>3</v>
      </c>
      <c r="G5" s="4">
        <v>80</v>
      </c>
      <c r="H5" s="4"/>
      <c r="I5" s="4">
        <v>90</v>
      </c>
      <c r="J5" s="4">
        <v>80</v>
      </c>
      <c r="K5" s="4">
        <v>80</v>
      </c>
      <c r="L5" s="4">
        <v>90</v>
      </c>
      <c r="M5">
        <f>G5*Komponen!C10+H5*Komponen!C11+I5*Komponen!C12+J5*Komponen!C13+K5*Komponen!C14+L5*Komponen!C15</f>
        <v>84</v>
      </c>
      <c r="N5" t="str">
        <f t="shared" ref="N5:N19" si="0">IF(AND(ISBLANK(G5),ISBLANK(H5),ISBLANK(I5),ISBLANK(J5),ISBLANK(K5),ISBLANK(L5)),"T",IF(M5&lt;=0.99,"T ",IF(M5&lt;=45.99,"E ",IF(M5&lt;=50.99,"D ",IF(M5&lt;=55.99,"C- ",IF(M5&lt;=60.99,"C ",IF(M5&lt;=65.99,"C+ ",IF(M5&lt;=70.99,"B- ",IF(M5&lt;=75.99,"B ",IF(M5&lt;=80.99,"B+ ",IF(M5&lt;=85.99,"A- ",IF(M5&lt;=90.99,"A ",IF(M5&lt;=100,"A+ ")))))))))))))</f>
        <v>A-</v>
      </c>
    </row>
    <row r="6" spans="1:14">
      <c r="A6">
        <v>2</v>
      </c>
      <c r="B6">
        <v>20240710300002</v>
      </c>
      <c r="C6" t="s">
        <v>120</v>
      </c>
      <c r="D6">
        <v>158813</v>
      </c>
      <c r="E6" t="s">
        <v>1</v>
      </c>
      <c r="F6" t="s">
        <v>3</v>
      </c>
      <c r="G6" s="4">
        <v>80</v>
      </c>
      <c r="H6" s="4"/>
      <c r="I6" s="4">
        <v>90</v>
      </c>
      <c r="J6" s="4">
        <v>85</v>
      </c>
      <c r="K6" s="4">
        <v>80</v>
      </c>
      <c r="L6" s="4">
        <v>95</v>
      </c>
      <c r="M6">
        <f>G6*Komponen!C10+H6*Komponen!C11+I6*Komponen!C12+J6*Komponen!C13+K6*Komponen!C14+L6*Komponen!C15</f>
        <v>86</v>
      </c>
      <c r="N6" t="str">
        <f t="shared" si="0"/>
        <v>A</v>
      </c>
    </row>
    <row r="7" spans="1:14">
      <c r="A7">
        <v>3</v>
      </c>
      <c r="B7">
        <v>20240710310001</v>
      </c>
      <c r="C7" t="s">
        <v>121</v>
      </c>
      <c r="D7">
        <v>158814</v>
      </c>
      <c r="E7" t="s">
        <v>1</v>
      </c>
      <c r="F7" t="s">
        <v>3</v>
      </c>
      <c r="G7" s="4">
        <v>80</v>
      </c>
      <c r="H7" s="4"/>
      <c r="I7" s="4">
        <v>90</v>
      </c>
      <c r="J7" s="4">
        <v>85</v>
      </c>
      <c r="K7" s="4">
        <v>80</v>
      </c>
      <c r="L7" s="4">
        <v>95</v>
      </c>
      <c r="M7">
        <f>G7*Komponen!C10+H7*Komponen!C11+I7*Komponen!C12+J7*Komponen!C13+K7*Komponen!C14+L7*Komponen!C15</f>
        <v>86</v>
      </c>
      <c r="N7" t="str">
        <f t="shared" si="0"/>
        <v>A</v>
      </c>
    </row>
    <row r="8" spans="1:14">
      <c r="A8">
        <v>4</v>
      </c>
      <c r="B8">
        <v>20240710310002</v>
      </c>
      <c r="C8" t="s">
        <v>122</v>
      </c>
      <c r="D8">
        <v>158815</v>
      </c>
      <c r="E8" t="s">
        <v>1</v>
      </c>
      <c r="F8" t="s">
        <v>3</v>
      </c>
      <c r="G8" s="4">
        <v>80</v>
      </c>
      <c r="H8" s="4"/>
      <c r="I8" s="4">
        <v>90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81</v>
      </c>
      <c r="N8" t="str">
        <f t="shared" si="0"/>
        <v>A-</v>
      </c>
    </row>
    <row r="9" spans="1:14">
      <c r="A9">
        <v>5</v>
      </c>
      <c r="B9">
        <v>20240710310003</v>
      </c>
      <c r="C9" t="s">
        <v>123</v>
      </c>
      <c r="D9">
        <v>158816</v>
      </c>
      <c r="E9" t="s">
        <v>1</v>
      </c>
      <c r="F9" t="s">
        <v>3</v>
      </c>
      <c r="G9" s="4">
        <v>80</v>
      </c>
      <c r="H9" s="4"/>
      <c r="I9" s="4">
        <v>90</v>
      </c>
      <c r="J9" s="4">
        <v>85</v>
      </c>
      <c r="K9" s="4">
        <v>85</v>
      </c>
      <c r="L9" s="4">
        <v>75</v>
      </c>
      <c r="M9">
        <f>G9*Komponen!C10+H9*Komponen!C11+I9*Komponen!C12+J9*Komponen!C13+K9*Komponen!C14+L9*Komponen!C15</f>
        <v>81.25</v>
      </c>
      <c r="N9" t="str">
        <f t="shared" si="0"/>
        <v>A-</v>
      </c>
    </row>
    <row r="10" spans="1:14">
      <c r="A10">
        <v>6</v>
      </c>
      <c r="B10">
        <v>20240710310004</v>
      </c>
      <c r="C10" t="s">
        <v>124</v>
      </c>
      <c r="D10">
        <v>158817</v>
      </c>
      <c r="E10" t="s">
        <v>1</v>
      </c>
      <c r="F10" t="s">
        <v>3</v>
      </c>
      <c r="G10" s="4">
        <v>80</v>
      </c>
      <c r="H10" s="4"/>
      <c r="I10" s="4">
        <v>95</v>
      </c>
      <c r="J10" s="4">
        <v>85</v>
      </c>
      <c r="K10" s="4">
        <v>85</v>
      </c>
      <c r="L10" s="4">
        <v>95</v>
      </c>
      <c r="M10">
        <f>G10*Komponen!C10+H10*Komponen!C11+I10*Komponen!C12+J10*Komponen!C13+K10*Komponen!C14+L10*Komponen!C15</f>
        <v>87.75</v>
      </c>
      <c r="N10" t="str">
        <f t="shared" si="0"/>
        <v>A</v>
      </c>
    </row>
    <row r="11" spans="1:14">
      <c r="A11">
        <v>7</v>
      </c>
      <c r="B11">
        <v>20240710310005</v>
      </c>
      <c r="C11" t="s">
        <v>125</v>
      </c>
      <c r="D11">
        <v>158818</v>
      </c>
      <c r="E11" t="s">
        <v>1</v>
      </c>
      <c r="F11" t="s">
        <v>3</v>
      </c>
      <c r="G11" s="4">
        <v>80</v>
      </c>
      <c r="H11" s="4"/>
      <c r="I11" s="4">
        <v>90</v>
      </c>
      <c r="J11" s="4">
        <v>85</v>
      </c>
      <c r="K11" s="4">
        <v>85</v>
      </c>
      <c r="L11" s="4">
        <v>95</v>
      </c>
      <c r="M11">
        <f>G11*Komponen!C10+H11*Komponen!C11+I11*Komponen!C12+J11*Komponen!C13+K11*Komponen!C14+L11*Komponen!C15</f>
        <v>87.25</v>
      </c>
      <c r="N11" t="str">
        <f t="shared" si="0"/>
        <v>A</v>
      </c>
    </row>
    <row r="12" spans="1:14">
      <c r="A12">
        <v>8</v>
      </c>
      <c r="B12">
        <v>20240710310006</v>
      </c>
      <c r="C12" t="s">
        <v>126</v>
      </c>
      <c r="D12">
        <v>158819</v>
      </c>
      <c r="E12" t="s">
        <v>1</v>
      </c>
      <c r="F12" t="s">
        <v>3</v>
      </c>
      <c r="G12" s="4">
        <v>80</v>
      </c>
      <c r="H12" s="4"/>
      <c r="I12" s="4">
        <v>80</v>
      </c>
      <c r="J12" s="4">
        <v>85</v>
      </c>
      <c r="K12" s="4">
        <v>90</v>
      </c>
      <c r="L12" s="4">
        <v>90</v>
      </c>
      <c r="M12">
        <f>G12*Komponen!C10+H12*Komponen!C11+I12*Komponen!C12+J12*Komponen!C13+K12*Komponen!C14+L12*Komponen!C15</f>
        <v>86</v>
      </c>
      <c r="N12" t="str">
        <f t="shared" si="0"/>
        <v>A</v>
      </c>
    </row>
    <row r="13" spans="1:14">
      <c r="A13">
        <v>9</v>
      </c>
      <c r="B13">
        <v>20240710310007</v>
      </c>
      <c r="C13" t="s">
        <v>127</v>
      </c>
      <c r="D13">
        <v>158820</v>
      </c>
      <c r="E13" t="s">
        <v>1</v>
      </c>
      <c r="F13" t="s">
        <v>3</v>
      </c>
      <c r="G13" s="4">
        <v>90</v>
      </c>
      <c r="H13" s="4"/>
      <c r="I13" s="4">
        <v>90</v>
      </c>
      <c r="J13" s="4">
        <v>90</v>
      </c>
      <c r="K13" s="4">
        <v>85</v>
      </c>
      <c r="L13" s="4">
        <v>90</v>
      </c>
      <c r="M13">
        <f>G13*Komponen!C10+H13*Komponen!C11+I13*Komponen!C12+J13*Komponen!C13+K13*Komponen!C14+L13*Komponen!C15</f>
        <v>88.75</v>
      </c>
      <c r="N13" t="str">
        <f t="shared" si="0"/>
        <v>A</v>
      </c>
    </row>
    <row r="14" spans="1:14">
      <c r="A14">
        <v>10</v>
      </c>
      <c r="B14">
        <v>20240710310008</v>
      </c>
      <c r="C14" t="s">
        <v>128</v>
      </c>
      <c r="D14">
        <v>158821</v>
      </c>
      <c r="E14" t="s">
        <v>1</v>
      </c>
      <c r="F14" t="s">
        <v>3</v>
      </c>
      <c r="G14" s="4">
        <v>80</v>
      </c>
      <c r="H14" s="4"/>
      <c r="I14" s="4">
        <v>85</v>
      </c>
      <c r="J14" s="4">
        <v>90</v>
      </c>
      <c r="K14" s="4">
        <v>90</v>
      </c>
      <c r="L14" s="4">
        <v>90</v>
      </c>
      <c r="M14">
        <f>G14*Komponen!C10+H14*Komponen!C11+I14*Komponen!C12+J14*Komponen!C13+K14*Komponen!C14+L14*Komponen!C15</f>
        <v>87</v>
      </c>
      <c r="N14" t="str">
        <f t="shared" si="0"/>
        <v>A</v>
      </c>
    </row>
    <row r="15" spans="1:14">
      <c r="A15">
        <v>11</v>
      </c>
      <c r="B15">
        <v>20240710310009</v>
      </c>
      <c r="C15" t="s">
        <v>129</v>
      </c>
      <c r="D15">
        <v>158822</v>
      </c>
      <c r="E15" t="s">
        <v>1</v>
      </c>
      <c r="F15" t="s">
        <v>3</v>
      </c>
      <c r="G15" s="4">
        <v>90</v>
      </c>
      <c r="H15" s="4"/>
      <c r="I15" s="4">
        <v>85</v>
      </c>
      <c r="J15" s="4">
        <v>90</v>
      </c>
      <c r="K15" s="4">
        <v>90</v>
      </c>
      <c r="L15" s="4">
        <v>90</v>
      </c>
      <c r="M15">
        <f>G15*Komponen!C10+H15*Komponen!C11+I15*Komponen!C12+J15*Komponen!C13+K15*Komponen!C14+L15*Komponen!C15</f>
        <v>89.5</v>
      </c>
      <c r="N15" t="str">
        <f t="shared" si="0"/>
        <v>A</v>
      </c>
    </row>
    <row r="16" spans="1:14">
      <c r="A16">
        <v>12</v>
      </c>
      <c r="B16">
        <v>20240710310010</v>
      </c>
      <c r="C16" t="s">
        <v>130</v>
      </c>
      <c r="D16">
        <v>158823</v>
      </c>
      <c r="E16" t="s">
        <v>1</v>
      </c>
      <c r="F16" t="s">
        <v>3</v>
      </c>
      <c r="G16" s="4">
        <v>90</v>
      </c>
      <c r="H16" s="4"/>
      <c r="I16" s="4">
        <v>85</v>
      </c>
      <c r="J16" s="4">
        <v>90</v>
      </c>
      <c r="K16" s="4">
        <v>85</v>
      </c>
      <c r="L16" s="4">
        <v>90</v>
      </c>
      <c r="M16">
        <f>G16*Komponen!C10+H16*Komponen!C11+I16*Komponen!C12+J16*Komponen!C13+K16*Komponen!C14+L16*Komponen!C15</f>
        <v>88.25</v>
      </c>
      <c r="N16" t="str">
        <f t="shared" si="0"/>
        <v>A</v>
      </c>
    </row>
    <row r="17" spans="1:14">
      <c r="A17">
        <v>13</v>
      </c>
      <c r="B17">
        <v>20240710310011</v>
      </c>
      <c r="C17" t="s">
        <v>131</v>
      </c>
      <c r="D17">
        <v>158824</v>
      </c>
      <c r="E17" t="s">
        <v>1</v>
      </c>
      <c r="F17" t="s">
        <v>3</v>
      </c>
      <c r="G17" s="4">
        <v>85</v>
      </c>
      <c r="H17" s="4"/>
      <c r="I17" s="4">
        <v>90</v>
      </c>
      <c r="J17" s="4">
        <v>90</v>
      </c>
      <c r="K17" s="4">
        <v>90</v>
      </c>
      <c r="L17" s="4">
        <v>90</v>
      </c>
      <c r="M17">
        <f>G17*Komponen!C10+H17*Komponen!C11+I17*Komponen!C12+J17*Komponen!C13+K17*Komponen!C14+L17*Komponen!C15</f>
        <v>88.75</v>
      </c>
      <c r="N17" t="str">
        <f t="shared" si="0"/>
        <v>A</v>
      </c>
    </row>
    <row r="18" spans="1:14">
      <c r="A18">
        <v>14</v>
      </c>
      <c r="B18">
        <v>20240710310012</v>
      </c>
      <c r="C18" t="s">
        <v>132</v>
      </c>
      <c r="D18">
        <v>158825</v>
      </c>
      <c r="E18" t="s">
        <v>1</v>
      </c>
      <c r="F18" t="s">
        <v>3</v>
      </c>
      <c r="G18" s="4">
        <v>90</v>
      </c>
      <c r="H18" s="4"/>
      <c r="I18" s="4">
        <v>85</v>
      </c>
      <c r="J18" s="4">
        <v>90</v>
      </c>
      <c r="K18" s="4">
        <v>90</v>
      </c>
      <c r="L18" s="4">
        <v>90</v>
      </c>
      <c r="M18">
        <f>G18*Komponen!C10+H18*Komponen!C11+I18*Komponen!C12+J18*Komponen!C13+K18*Komponen!C14+L18*Komponen!C15</f>
        <v>89.5</v>
      </c>
      <c r="N18" t="str">
        <f t="shared" si="0"/>
        <v>A</v>
      </c>
    </row>
    <row r="19" spans="1:14">
      <c r="A19">
        <v>15</v>
      </c>
      <c r="B19">
        <v>20240710310013</v>
      </c>
      <c r="C19" t="s">
        <v>133</v>
      </c>
      <c r="D19">
        <v>158826</v>
      </c>
      <c r="E19" t="s">
        <v>1</v>
      </c>
      <c r="F19" t="s">
        <v>3</v>
      </c>
      <c r="G19" s="4">
        <v>90</v>
      </c>
      <c r="H19" s="4"/>
      <c r="I19" s="4">
        <v>90</v>
      </c>
      <c r="J19" s="4">
        <v>85</v>
      </c>
      <c r="K19" s="4">
        <v>90</v>
      </c>
      <c r="L19" s="4">
        <v>90</v>
      </c>
      <c r="M19">
        <f>G19*Komponen!C10+H19*Komponen!C11+I19*Komponen!C12+J19*Komponen!C13+K19*Komponen!C14+L19*Komponen!C15</f>
        <v>89.5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2025-01-20T11:28:00Z</dcterms:created>
  <dcterms:modified xsi:type="dcterms:W3CDTF">2025-01-24T07:17:34Z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FE10A00D8DB14EC680BC43AFF6C1ABF3_13</vt:lpwstr>
  </property>
  <property fmtid="{D5CDD505-2E9C-101B-9397-08002B2CF9AE}" pid="3" name="KSOProductBuildVer">
    <vt:lpwstr>1033-12.2.0.19805</vt:lpwstr>
  </property>
</Properties>
</file>