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647A887-7C32-44B6-92EF-1DF319FEB8A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<sst xmlns="http://schemas.openxmlformats.org/spreadsheetml/2006/main" count="206" uniqueCount="130">
  <si>
    <t>KODE MK</t>
  </si>
  <si>
    <t>B1C2A17A</t>
  </si>
  <si>
    <t>NAMA MK</t>
  </si>
  <si>
    <t>KEUANGAN BISNIS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</si>
  <si>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</si>
  <si>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</si>
  <si>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</si>
  <si>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</si>
  <si>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</si>
  <si>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</si>
  <si>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</si>
  <si>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</si>
  <si>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BAIQ REINELDA TRI YUNARNI, SE, M.Ak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</si>
  <si>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</si>
  <si>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</si>
  <si>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</si>
  <si>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</si>
  <si>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</si>
  <si>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</si>
  <si>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</si>
  <si>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</si>
  <si>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</si>
  <si>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</si>
  <si>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</si>
  <si>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</si>
  <si>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</si>
  <si>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</si>
  <si>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</si>
  <si>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</si>
  <si>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</si>
  <si>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</si>
  <si>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</si>
  <si>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</si>
  <si>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</si>
  <si>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</si>
  <si>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</si>
  <si>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</si>
  <si>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</si>
  <si>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</si>
  <si>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</si>
  <si>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</si>
  <si>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</si>
  <si>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</si>
  <si>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</si>
  <si>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</si>
  <si>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</si>
  <si>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</si>
  <si>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</si>
  <si>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</si>
  <si>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</si>
  <si>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</si>
  <si>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</si>
  <si>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</si>
  <si>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</si>
  <si>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</si>
  <si>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</si>
  <si>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</si>
  <si>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</si>
  <si>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</si>
  <si>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</si>
  <si>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</si>
  <si>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</si>
  <si>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</si>
  <si>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</si>
  <si>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KEUANGAN BISNIS (B1C2A17A)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</si>
  <si>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</si>
  <si>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</si>
  <si>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</si>
  <si>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</si>
  <si>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</si>
  <si>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</si>
  <si>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</si>
  <si>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</si>
  <si>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</si>
  <si>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SALSABILLA MAULIDAH</t>
  </si>
  <si>
    <t>WIDYA HERMAWAN PUTRI</t>
  </si>
  <si>
    <t>AFRIJAL</t>
  </si>
  <si>
    <t>ANNISA POHAN</t>
  </si>
  <si>
    <t>FARID DERMAWANSYAH</t>
  </si>
  <si>
    <t>FARIZ MUTAZ YAKUP GURUSINGA</t>
  </si>
  <si>
    <t>GITA YUSNANIANSI</t>
  </si>
  <si>
    <t>HULWAH DIVA RAGMIAH</t>
  </si>
  <si>
    <t>NABILAH</t>
  </si>
  <si>
    <t>NOFIKA INDRIANI</t>
  </si>
  <si>
    <t>NUR AISYAH</t>
  </si>
  <si>
    <t>RIZQA HIKMATUL KAWSAR</t>
  </si>
  <si>
    <t>RUHUL MAYDI ADNIN</t>
  </si>
  <si>
    <t>SURYANI</t>
  </si>
  <si>
    <t>TIARA PUTRI</t>
  </si>
  <si>
    <t>RABIATUL FEBRIANTI</t>
  </si>
  <si>
    <t>BASKORO HANIF WASKITA</t>
  </si>
  <si>
    <t>M. FARHAN MAULANA</t>
  </si>
  <si>
    <t>ROHHIM A.</t>
  </si>
  <si>
    <t>KHANZA KHALIFA MAULANI</t>
  </si>
  <si>
    <t>REZA ADITIYA</t>
  </si>
  <si>
    <t>PUTRI</t>
  </si>
  <si>
    <t>NURHAYATI</t>
  </si>
  <si>
    <t>keuangan bisnis</t>
  </si>
  <si>
    <t>-</t>
  </si>
  <si>
    <t>An Overview of Financial Management dan Finacial statement.</t>
  </si>
  <si>
    <t>An Overview of Financial Management and Financial Statement.</t>
  </si>
  <si>
    <t>The financial environment (Pasar Keuangan)</t>
  </si>
  <si>
    <t>The Financial Environment (Financial Market)</t>
  </si>
  <si>
    <t>Break Event Point, Pengaruh Leverage dan time value of money</t>
  </si>
  <si>
    <t>Break Event Point, Leverage Effect and Time Value of Money</t>
  </si>
  <si>
    <t>Konsep Modal Kerja</t>
  </si>
  <si>
    <t>Working Capital Concept</t>
  </si>
  <si>
    <t>Manajemen Kas, Surat Berharga, dan persediaan</t>
  </si>
  <si>
    <t>Cash, Securities, and Inventory Management</t>
  </si>
  <si>
    <t>Ujian Tengeh Semester ( UTS )</t>
  </si>
  <si>
    <t>Mid Semester Exam</t>
  </si>
  <si>
    <t>Manajemen Kredit</t>
  </si>
  <si>
    <t>Credit Management</t>
  </si>
  <si>
    <t xml:space="preserve">Financial forecasting </t>
  </si>
  <si>
    <t>Financial Forecasting</t>
  </si>
  <si>
    <t>Capital Budgeting dan Kebijakan Dividen</t>
  </si>
  <si>
    <t>Capital Budgeting and Dividend Policy</t>
  </si>
  <si>
    <t>Analysis of Financial Statement</t>
  </si>
  <si>
    <t>Ujian Akhir Semester</t>
  </si>
  <si>
    <t>Final Exams</t>
  </si>
  <si>
    <t>meliputi 3 capaian antara lain keaktifan berbicara, cara berfikir kritis dan pemecahan masalah.</t>
  </si>
  <si>
    <t>includes 3 achievements including speaking activity, critical thinking and problem solving.</t>
  </si>
  <si>
    <t>Sebuah tes singkat yang biasanya berlangsung dalam waktu singkat, dan seringkali tidak lebih dari satu sesi kelas.</t>
  </si>
  <si>
    <t>Sebuah pembelajaran tertulis yang di berikan kepada mahasiswa untuk di selesaikan dalam jangka waktu tertentu.</t>
  </si>
  <si>
    <t>Ujian yang di adakan di tengah semester atau tahub ajaran untuk mengevaluasi pemahaman mahasiswa terhadap materi yang telah di pelajari pada paruh pertama periode tersebut.</t>
  </si>
  <si>
    <t>Ujian yang di adakan paka akhir semester atau tahun ajaran untuk menguji pemahaman mahasiswa terhadap seluruh matari yang telah dipelajari selama periode tersebut.</t>
  </si>
  <si>
    <t>A short test that usually takes place over a short period of time, and often takes no more than one class session.</t>
  </si>
  <si>
    <t>A written lesson given to students to be completed within a certain time period. Assignments include essay writing, presentations and solving cases.</t>
  </si>
  <si>
    <t>Exams are held in the middle of the semester or academic year to evaluate students' understanding of the material they have studied in the first half of the period.</t>
  </si>
  <si>
    <t>Exams are held at the end of the semester or academic year to test students' understanding of all the subjects they have studied during that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</si>
</sst>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quotePrefix="1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J20" sqref="J20"/>
    </sheetView>
  </sheetViews>
  <sheetFormatPr defaultColWidth="8.77734375"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99</v>
      </c>
      <c r="C10" s="3" t="s">
        <v>100</v>
      </c>
      <c r="D10">
        <v>1234582468</v>
      </c>
    </row>
    <row r="11" spans="1:4" x14ac:dyDescent="0.3">
      <c r="A11">
        <v>2</v>
      </c>
      <c r="B11" s="3" t="s">
        <v>101</v>
      </c>
      <c r="C11" s="3" t="s">
        <v>102</v>
      </c>
      <c r="D11">
        <v>1234582468</v>
      </c>
    </row>
    <row r="12" spans="1:4" x14ac:dyDescent="0.3">
      <c r="A12">
        <v>3</v>
      </c>
      <c r="B12" s="3" t="s">
        <v>101</v>
      </c>
      <c r="C12" s="3" t="s">
        <v>102</v>
      </c>
      <c r="D12">
        <v>1234582468</v>
      </c>
    </row>
    <row r="13" spans="1:4" x14ac:dyDescent="0.3">
      <c r="A13">
        <v>4</v>
      </c>
      <c r="B13" s="3" t="s">
        <v>103</v>
      </c>
      <c r="C13" s="3" t="s">
        <v>104</v>
      </c>
      <c r="D13">
        <v>1234582468</v>
      </c>
    </row>
    <row r="14" spans="1:4" x14ac:dyDescent="0.3">
      <c r="A14">
        <v>5</v>
      </c>
      <c r="B14" s="3" t="s">
        <v>103</v>
      </c>
      <c r="C14" s="3" t="s">
        <v>104</v>
      </c>
      <c r="D14">
        <v>1234582468</v>
      </c>
    </row>
    <row r="15" spans="1:4" x14ac:dyDescent="0.3">
      <c r="A15">
        <v>6</v>
      </c>
      <c r="B15" s="3" t="s">
        <v>105</v>
      </c>
      <c r="C15" s="3" t="s">
        <v>106</v>
      </c>
      <c r="D15">
        <v>1234582468</v>
      </c>
    </row>
    <row r="16" spans="1:4" x14ac:dyDescent="0.3">
      <c r="A16">
        <v>7</v>
      </c>
      <c r="B16" s="3" t="s">
        <v>107</v>
      </c>
      <c r="C16" s="3" t="s">
        <v>108</v>
      </c>
      <c r="D16">
        <v>1234582468</v>
      </c>
    </row>
    <row r="17" spans="1:4" x14ac:dyDescent="0.3">
      <c r="A17">
        <v>8</v>
      </c>
      <c r="B17" s="3" t="s">
        <v>107</v>
      </c>
      <c r="C17" s="3" t="s">
        <v>108</v>
      </c>
      <c r="D17">
        <v>1234582468</v>
      </c>
    </row>
    <row r="18" spans="1:4" x14ac:dyDescent="0.3">
      <c r="A18">
        <v>9</v>
      </c>
      <c r="B18" s="3" t="s">
        <v>109</v>
      </c>
      <c r="C18" s="3" t="s">
        <v>110</v>
      </c>
      <c r="D18">
        <v>1234582468</v>
      </c>
    </row>
    <row r="19" spans="1:4" x14ac:dyDescent="0.3">
      <c r="A19">
        <v>10</v>
      </c>
      <c r="B19" s="3" t="s">
        <v>111</v>
      </c>
      <c r="C19" s="3" t="s">
        <v>112</v>
      </c>
      <c r="D19">
        <v>1234582468</v>
      </c>
    </row>
    <row r="20" spans="1:4" x14ac:dyDescent="0.3">
      <c r="A20">
        <v>11</v>
      </c>
      <c r="B20" s="3" t="s">
        <v>113</v>
      </c>
      <c r="C20" s="3" t="s">
        <v>114</v>
      </c>
      <c r="D20">
        <v>1234582468</v>
      </c>
    </row>
    <row r="21" spans="1:4" x14ac:dyDescent="0.3">
      <c r="A21">
        <v>12</v>
      </c>
      <c r="B21" s="3" t="s">
        <v>115</v>
      </c>
      <c r="C21" s="3" t="s">
        <v>116</v>
      </c>
      <c r="D21">
        <v>1234582468</v>
      </c>
    </row>
    <row r="22" spans="1:4" x14ac:dyDescent="0.3">
      <c r="A22">
        <v>13</v>
      </c>
      <c r="B22" s="3" t="s">
        <v>115</v>
      </c>
      <c r="C22" s="3" t="s">
        <v>116</v>
      </c>
      <c r="D22">
        <v>1234582468</v>
      </c>
    </row>
    <row r="23" spans="1:4" x14ac:dyDescent="0.3">
      <c r="A23">
        <v>14</v>
      </c>
      <c r="B23" s="3" t="s">
        <v>117</v>
      </c>
      <c r="C23" s="3" t="s">
        <v>117</v>
      </c>
      <c r="D23">
        <v>1234582468</v>
      </c>
    </row>
    <row r="24" spans="1:4" x14ac:dyDescent="0.3">
      <c r="A24">
        <v>15</v>
      </c>
      <c r="B24" s="3" t="s">
        <v>60</v>
      </c>
      <c r="C24" s="3" t="s">
        <v>60</v>
      </c>
      <c r="D24">
        <v>1234582468</v>
      </c>
    </row>
    <row r="25" spans="1:4" x14ac:dyDescent="0.3">
      <c r="A25">
        <v>16</v>
      </c>
      <c r="B25" s="3" t="s">
        <v>118</v>
      </c>
      <c r="C25" s="3" t="s">
        <v>119</v>
      </c>
      <c r="D25">
        <v>1234582468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77734375"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3" t="s">
        <v>19</v>
      </c>
      <c r="C3" s="13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5</v>
      </c>
    </row>
    <row r="9" spans="1:4" x14ac:dyDescent="0.3">
      <c r="A9">
        <v>4</v>
      </c>
      <c r="B9" t="s">
        <v>31</v>
      </c>
      <c r="C9" t="s">
        <v>32</v>
      </c>
      <c r="D9" t="s">
        <v>33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3" sqref="E13"/>
    </sheetView>
  </sheetViews>
  <sheetFormatPr defaultColWidth="8.77734375"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11" t="s">
        <v>120</v>
      </c>
      <c r="E10" s="11" t="s">
        <v>121</v>
      </c>
      <c r="F10">
        <v>1234582468</v>
      </c>
    </row>
    <row r="11" spans="1:6" x14ac:dyDescent="0.3">
      <c r="A11">
        <v>2</v>
      </c>
      <c r="B11" t="s">
        <v>59</v>
      </c>
      <c r="C11" s="9">
        <v>0</v>
      </c>
      <c r="D11" s="12" t="s">
        <v>98</v>
      </c>
      <c r="E11" s="3" t="s">
        <v>98</v>
      </c>
      <c r="F11">
        <v>1234582468</v>
      </c>
    </row>
    <row r="12" spans="1:6" x14ac:dyDescent="0.3">
      <c r="A12">
        <v>3</v>
      </c>
      <c r="B12" t="s">
        <v>60</v>
      </c>
      <c r="C12" s="9">
        <v>0.1</v>
      </c>
      <c r="D12" s="11" t="s">
        <v>122</v>
      </c>
      <c r="E12" s="11" t="s">
        <v>126</v>
      </c>
      <c r="F12">
        <v>1234582468</v>
      </c>
    </row>
    <row r="13" spans="1:6" x14ac:dyDescent="0.3">
      <c r="A13">
        <v>4</v>
      </c>
      <c r="B13" t="s">
        <v>61</v>
      </c>
      <c r="C13" s="9">
        <v>0.2</v>
      </c>
      <c r="D13" s="11" t="s">
        <v>123</v>
      </c>
      <c r="E13" s="11" t="s">
        <v>127</v>
      </c>
      <c r="F13">
        <v>1234582468</v>
      </c>
    </row>
    <row r="14" spans="1:6" x14ac:dyDescent="0.3">
      <c r="A14">
        <v>5</v>
      </c>
      <c r="B14" t="s">
        <v>62</v>
      </c>
      <c r="C14" s="9">
        <v>0.2</v>
      </c>
      <c r="D14" s="11" t="s">
        <v>124</v>
      </c>
      <c r="E14" s="11" t="s">
        <v>128</v>
      </c>
      <c r="F14">
        <v>1234582468</v>
      </c>
    </row>
    <row r="15" spans="1:6" x14ac:dyDescent="0.3">
      <c r="A15">
        <v>6</v>
      </c>
      <c r="B15" t="s">
        <v>63</v>
      </c>
      <c r="C15" s="9">
        <v>0.3</v>
      </c>
      <c r="D15" s="11" t="s">
        <v>125</v>
      </c>
      <c r="E15" s="11" t="s">
        <v>129</v>
      </c>
      <c r="F15">
        <v>1234582468</v>
      </c>
    </row>
    <row r="16" spans="1:6" x14ac:dyDescent="0.3">
      <c r="C16" s="6">
        <f>SUM(C10:C15)</f>
        <v>1</v>
      </c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workbookViewId="0">
      <selection activeCell="M29" sqref="M29"/>
    </sheetView>
  </sheetViews>
  <sheetFormatPr defaultColWidth="8.77734375"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20230210300088</v>
      </c>
      <c r="C5" t="s">
        <v>74</v>
      </c>
      <c r="D5">
        <v>154349</v>
      </c>
      <c r="E5" t="s">
        <v>1</v>
      </c>
      <c r="F5" t="s">
        <v>3</v>
      </c>
      <c r="G5" s="3">
        <v>100</v>
      </c>
      <c r="H5" s="3">
        <v>0</v>
      </c>
      <c r="I5" s="3">
        <v>75</v>
      </c>
      <c r="J5" s="3">
        <v>75</v>
      </c>
      <c r="K5" s="3">
        <v>65</v>
      </c>
      <c r="L5" s="3">
        <v>65</v>
      </c>
      <c r="M5">
        <f>G5*Komponen!C10 + H5*Komponen!C11 + I5*Komponen!C12 + J5*Komponen!C13 + K5*Komponen!C14 + L5*Komponen!C15</f>
        <v>75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20230210300089</v>
      </c>
      <c r="C6" t="s">
        <v>75</v>
      </c>
      <c r="D6">
        <v>154960</v>
      </c>
      <c r="E6" t="s">
        <v>1</v>
      </c>
      <c r="F6" t="s">
        <v>3</v>
      </c>
      <c r="G6" s="3">
        <v>100</v>
      </c>
      <c r="H6" s="3">
        <v>0</v>
      </c>
      <c r="I6" s="3">
        <v>75</v>
      </c>
      <c r="J6" s="3">
        <v>75</v>
      </c>
      <c r="K6" s="3">
        <v>65</v>
      </c>
      <c r="L6" s="3">
        <v>65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3">
      <c r="A7">
        <v>3</v>
      </c>
      <c r="B7">
        <v>20230210300090</v>
      </c>
      <c r="C7" t="s">
        <v>76</v>
      </c>
      <c r="D7">
        <v>154201</v>
      </c>
      <c r="E7" t="s">
        <v>1</v>
      </c>
      <c r="F7" t="s">
        <v>3</v>
      </c>
      <c r="G7" s="3">
        <v>100</v>
      </c>
      <c r="H7" s="3">
        <v>0</v>
      </c>
      <c r="I7" s="3">
        <v>75</v>
      </c>
      <c r="J7" s="3">
        <v>75</v>
      </c>
      <c r="K7" s="3">
        <v>75</v>
      </c>
      <c r="L7" s="3">
        <v>70</v>
      </c>
      <c r="M7">
        <f>G7*Komponen!C10 + H7*Komponen!C11 + I7*Komponen!C12 + J7*Komponen!C13 + K7*Komponen!C14 + L7*Komponen!C15</f>
        <v>78.5</v>
      </c>
      <c r="N7" t="str">
        <f t="shared" si="0"/>
        <v>A-</v>
      </c>
    </row>
    <row r="8" spans="1:14" x14ac:dyDescent="0.3">
      <c r="A8">
        <v>4</v>
      </c>
      <c r="B8">
        <v>20230210300091</v>
      </c>
      <c r="C8" t="s">
        <v>77</v>
      </c>
      <c r="D8">
        <v>154375</v>
      </c>
      <c r="E8" t="s">
        <v>1</v>
      </c>
      <c r="F8" t="s">
        <v>3</v>
      </c>
      <c r="G8" s="3">
        <v>100</v>
      </c>
      <c r="H8" s="3">
        <v>0</v>
      </c>
      <c r="I8" s="3">
        <v>75</v>
      </c>
      <c r="J8" s="3">
        <v>75</v>
      </c>
      <c r="K8" s="3">
        <v>70</v>
      </c>
      <c r="L8" s="3">
        <v>70</v>
      </c>
      <c r="M8">
        <f>G8*Komponen!C10 + H8*Komponen!C11 + I8*Komponen!C12 + J8*Komponen!C13 + K8*Komponen!C14 + L8*Komponen!C15</f>
        <v>77.5</v>
      </c>
      <c r="N8" t="str">
        <f t="shared" si="0"/>
        <v>A-</v>
      </c>
    </row>
    <row r="9" spans="1:14" x14ac:dyDescent="0.3">
      <c r="A9">
        <v>5</v>
      </c>
      <c r="B9">
        <v>20230210300092</v>
      </c>
      <c r="C9" t="s">
        <v>78</v>
      </c>
      <c r="D9">
        <v>157005</v>
      </c>
      <c r="E9" t="s">
        <v>1</v>
      </c>
      <c r="F9" t="s">
        <v>3</v>
      </c>
      <c r="G9" s="3">
        <v>95</v>
      </c>
      <c r="H9" s="3">
        <v>0</v>
      </c>
      <c r="I9" s="3">
        <v>75</v>
      </c>
      <c r="J9" s="3">
        <v>75</v>
      </c>
      <c r="K9" s="3">
        <v>65</v>
      </c>
      <c r="L9" s="3">
        <v>65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x14ac:dyDescent="0.3">
      <c r="A10">
        <v>6</v>
      </c>
      <c r="B10">
        <v>20230210300093</v>
      </c>
      <c r="C10" t="s">
        <v>79</v>
      </c>
      <c r="D10">
        <v>155381</v>
      </c>
      <c r="E10" t="s">
        <v>1</v>
      </c>
      <c r="F10" t="s">
        <v>3</v>
      </c>
      <c r="G10" s="3">
        <v>95</v>
      </c>
      <c r="H10" s="3">
        <v>0</v>
      </c>
      <c r="I10" s="3">
        <v>75</v>
      </c>
      <c r="J10" s="3">
        <v>80</v>
      </c>
      <c r="K10" s="3">
        <v>65</v>
      </c>
      <c r="L10" s="3">
        <v>65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">
      <c r="A11">
        <v>7</v>
      </c>
      <c r="B11">
        <v>20230210300094</v>
      </c>
      <c r="C11" t="s">
        <v>80</v>
      </c>
      <c r="D11">
        <v>154245</v>
      </c>
      <c r="E11" t="s">
        <v>1</v>
      </c>
      <c r="F11" t="s">
        <v>3</v>
      </c>
      <c r="G11" s="3">
        <v>100</v>
      </c>
      <c r="H11" s="3">
        <v>0</v>
      </c>
      <c r="I11" s="3">
        <v>75</v>
      </c>
      <c r="J11" s="3">
        <v>75</v>
      </c>
      <c r="K11" s="3">
        <v>65</v>
      </c>
      <c r="L11" s="3">
        <v>65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">
      <c r="A12">
        <v>8</v>
      </c>
      <c r="B12">
        <v>20230210300095</v>
      </c>
      <c r="C12" t="s">
        <v>81</v>
      </c>
      <c r="D12">
        <v>154705</v>
      </c>
      <c r="E12" t="s">
        <v>1</v>
      </c>
      <c r="F12" t="s">
        <v>3</v>
      </c>
      <c r="G12" s="3">
        <v>100</v>
      </c>
      <c r="H12" s="3">
        <v>0</v>
      </c>
      <c r="I12" s="3">
        <v>65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3">
      <c r="A13">
        <v>9</v>
      </c>
      <c r="B13">
        <v>20230210300096</v>
      </c>
      <c r="C13" t="s">
        <v>82</v>
      </c>
      <c r="D13">
        <v>155145</v>
      </c>
      <c r="E13" t="s">
        <v>1</v>
      </c>
      <c r="F13" t="s">
        <v>3</v>
      </c>
      <c r="G13" s="3">
        <v>100</v>
      </c>
      <c r="H13" s="3">
        <v>0</v>
      </c>
      <c r="I13" s="3">
        <v>75</v>
      </c>
      <c r="J13" s="3">
        <v>70</v>
      </c>
      <c r="K13" s="3">
        <v>65</v>
      </c>
      <c r="L13" s="3">
        <v>65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3">
      <c r="A14">
        <v>10</v>
      </c>
      <c r="B14">
        <v>20230210300097</v>
      </c>
      <c r="C14" t="s">
        <v>83</v>
      </c>
      <c r="D14">
        <v>154988</v>
      </c>
      <c r="E14" t="s">
        <v>1</v>
      </c>
      <c r="F14" t="s">
        <v>3</v>
      </c>
      <c r="G14" s="3">
        <v>100</v>
      </c>
      <c r="H14" s="3">
        <v>0</v>
      </c>
      <c r="I14" s="3">
        <v>80</v>
      </c>
      <c r="J14" s="3">
        <v>85</v>
      </c>
      <c r="K14" s="3">
        <v>70</v>
      </c>
      <c r="L14" s="3">
        <v>70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">
      <c r="A15">
        <v>11</v>
      </c>
      <c r="B15">
        <v>20230210300098</v>
      </c>
      <c r="C15" t="s">
        <v>84</v>
      </c>
      <c r="D15">
        <v>155144</v>
      </c>
      <c r="E15" t="s">
        <v>1</v>
      </c>
      <c r="F15" t="s">
        <v>3</v>
      </c>
      <c r="G15" s="3">
        <v>100</v>
      </c>
      <c r="H15" s="3">
        <v>0</v>
      </c>
      <c r="I15" s="3">
        <v>65</v>
      </c>
      <c r="J15" s="3">
        <v>60</v>
      </c>
      <c r="K15" s="3">
        <v>60</v>
      </c>
      <c r="L15" s="3">
        <v>50</v>
      </c>
      <c r="M15">
        <f>G15*Komponen!C10 + H15*Komponen!C11 + I15*Komponen!C12 + J15*Komponen!C13 + K15*Komponen!C14 + L15*Komponen!C15</f>
        <v>65.5</v>
      </c>
      <c r="N15" t="str">
        <f t="shared" si="0"/>
        <v>B</v>
      </c>
    </row>
    <row r="16" spans="1:14" x14ac:dyDescent="0.3">
      <c r="A16">
        <v>12</v>
      </c>
      <c r="B16">
        <v>20230210300101</v>
      </c>
      <c r="C16" t="s">
        <v>85</v>
      </c>
      <c r="D16">
        <v>154228</v>
      </c>
      <c r="E16" t="s">
        <v>1</v>
      </c>
      <c r="F16" t="s">
        <v>3</v>
      </c>
      <c r="G16" s="3">
        <v>100</v>
      </c>
      <c r="H16" s="3">
        <v>0</v>
      </c>
      <c r="I16" s="3">
        <v>80</v>
      </c>
      <c r="J16" s="3">
        <v>80</v>
      </c>
      <c r="K16" s="3">
        <v>70</v>
      </c>
      <c r="L16" s="3">
        <v>75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3">
      <c r="A17">
        <v>13</v>
      </c>
      <c r="B17">
        <v>20230210300102</v>
      </c>
      <c r="C17" t="s">
        <v>86</v>
      </c>
      <c r="D17">
        <v>154484</v>
      </c>
      <c r="E17" t="s">
        <v>1</v>
      </c>
      <c r="F17" t="s">
        <v>3</v>
      </c>
      <c r="G17" s="3">
        <v>95</v>
      </c>
      <c r="H17" s="3">
        <v>0</v>
      </c>
      <c r="I17" s="3">
        <v>70</v>
      </c>
      <c r="J17" s="3">
        <v>70</v>
      </c>
      <c r="K17" s="3">
        <v>60</v>
      </c>
      <c r="L17" s="3">
        <v>60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">
      <c r="A18">
        <v>14</v>
      </c>
      <c r="B18">
        <v>20230210300103</v>
      </c>
      <c r="C18" t="s">
        <v>87</v>
      </c>
      <c r="D18">
        <v>154374</v>
      </c>
      <c r="E18" t="s">
        <v>1</v>
      </c>
      <c r="F18" t="s">
        <v>3</v>
      </c>
      <c r="G18" s="3">
        <v>85</v>
      </c>
      <c r="H18" s="3">
        <v>0</v>
      </c>
      <c r="I18" s="3">
        <v>75</v>
      </c>
      <c r="J18" s="3">
        <v>75</v>
      </c>
      <c r="K18" s="3">
        <v>65</v>
      </c>
      <c r="L18" s="3">
        <v>65</v>
      </c>
      <c r="M18">
        <f>G18*Komponen!C10 + H18*Komponen!C11 + I18*Komponen!C12 + J18*Komponen!C13 + K18*Komponen!C14 + L18*Komponen!C15</f>
        <v>72</v>
      </c>
      <c r="N18" t="str">
        <f t="shared" si="0"/>
        <v>B+</v>
      </c>
    </row>
    <row r="19" spans="1:14" x14ac:dyDescent="0.3">
      <c r="A19">
        <v>15</v>
      </c>
      <c r="B19">
        <v>20230210300104</v>
      </c>
      <c r="C19" t="s">
        <v>88</v>
      </c>
      <c r="D19">
        <v>154743</v>
      </c>
      <c r="E19" t="s">
        <v>1</v>
      </c>
      <c r="F19" t="s">
        <v>3</v>
      </c>
      <c r="G19" s="3">
        <v>85</v>
      </c>
      <c r="H19" s="3">
        <v>0</v>
      </c>
      <c r="I19" s="3">
        <v>70</v>
      </c>
      <c r="J19" s="3">
        <v>70</v>
      </c>
      <c r="K19" s="3">
        <v>65</v>
      </c>
      <c r="L19" s="3">
        <v>65</v>
      </c>
      <c r="M19">
        <f>G19*Komponen!C10 + H19*Komponen!C11 + I19*Komponen!C12 + J19*Komponen!C13 + K19*Komponen!C14 + L19*Komponen!C15</f>
        <v>70.5</v>
      </c>
      <c r="N19" t="str">
        <f t="shared" si="0"/>
        <v>B+</v>
      </c>
    </row>
    <row r="20" spans="1:14" x14ac:dyDescent="0.3">
      <c r="A20">
        <v>16</v>
      </c>
      <c r="B20">
        <v>20230210300105</v>
      </c>
      <c r="C20" t="s">
        <v>89</v>
      </c>
      <c r="D20">
        <v>156268</v>
      </c>
      <c r="E20" t="s">
        <v>1</v>
      </c>
      <c r="F20" t="s">
        <v>3</v>
      </c>
      <c r="G20" s="3">
        <v>100</v>
      </c>
      <c r="H20" s="3">
        <v>0</v>
      </c>
      <c r="I20" s="3">
        <v>70</v>
      </c>
      <c r="J20" s="3">
        <v>70</v>
      </c>
      <c r="K20" s="3">
        <v>65</v>
      </c>
      <c r="L20" s="3">
        <v>65</v>
      </c>
      <c r="M20">
        <f>G20*Komponen!C10 + H20*Komponen!C11 + I20*Komponen!C12 + J20*Komponen!C13 + K20*Komponen!C14 + L20*Komponen!C15</f>
        <v>73.5</v>
      </c>
      <c r="N20" t="str">
        <f t="shared" si="0"/>
        <v>B+</v>
      </c>
    </row>
    <row r="21" spans="1:14" x14ac:dyDescent="0.3">
      <c r="A21">
        <v>17</v>
      </c>
      <c r="B21">
        <v>20230210300106</v>
      </c>
      <c r="C21" t="s">
        <v>90</v>
      </c>
      <c r="D21">
        <v>153919</v>
      </c>
      <c r="E21" t="s">
        <v>1</v>
      </c>
      <c r="F21" t="s">
        <v>3</v>
      </c>
      <c r="G21" s="3">
        <v>95</v>
      </c>
      <c r="H21" s="3">
        <v>0</v>
      </c>
      <c r="I21" s="3">
        <v>65</v>
      </c>
      <c r="J21" s="3">
        <v>65</v>
      </c>
      <c r="K21" s="3">
        <v>60</v>
      </c>
      <c r="L21" s="3">
        <v>60</v>
      </c>
      <c r="M21">
        <f>G21*Komponen!C10 + H21*Komponen!C11 + I21*Komponen!C12 + J21*Komponen!C13 + K21*Komponen!C14 + L21*Komponen!C15</f>
        <v>68.5</v>
      </c>
      <c r="N21" t="str">
        <f t="shared" si="0"/>
        <v>B</v>
      </c>
    </row>
    <row r="22" spans="1:14" x14ac:dyDescent="0.3">
      <c r="A22">
        <v>18</v>
      </c>
      <c r="B22">
        <v>20230210300107</v>
      </c>
      <c r="C22" t="s">
        <v>91</v>
      </c>
      <c r="D22">
        <v>157030</v>
      </c>
      <c r="E22" t="s">
        <v>1</v>
      </c>
      <c r="F22" t="s">
        <v>3</v>
      </c>
      <c r="G22" s="3">
        <v>95</v>
      </c>
      <c r="H22" s="3">
        <v>0</v>
      </c>
      <c r="I22" s="3">
        <v>65</v>
      </c>
      <c r="J22" s="3">
        <v>65</v>
      </c>
      <c r="K22" s="3">
        <v>60</v>
      </c>
      <c r="L22" s="3">
        <v>60</v>
      </c>
      <c r="M22">
        <f>G22*Komponen!C10 + H22*Komponen!C11 + I22*Komponen!C12 + J22*Komponen!C13 + K22*Komponen!C14 + L22*Komponen!C15</f>
        <v>68.5</v>
      </c>
      <c r="N22" t="str">
        <f t="shared" si="0"/>
        <v>B</v>
      </c>
    </row>
    <row r="23" spans="1:14" x14ac:dyDescent="0.3">
      <c r="A23">
        <v>19</v>
      </c>
      <c r="B23">
        <v>20230210300108</v>
      </c>
      <c r="C23" t="s">
        <v>92</v>
      </c>
      <c r="D23">
        <v>156198</v>
      </c>
      <c r="E23" t="s">
        <v>1</v>
      </c>
      <c r="F23" t="s">
        <v>3</v>
      </c>
      <c r="G23" s="3">
        <v>95</v>
      </c>
      <c r="H23" s="3">
        <v>0</v>
      </c>
      <c r="I23" s="3">
        <v>65</v>
      </c>
      <c r="J23" s="3">
        <v>65</v>
      </c>
      <c r="K23" s="3">
        <v>60</v>
      </c>
      <c r="L23" s="3">
        <v>60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3">
      <c r="A24">
        <v>20</v>
      </c>
      <c r="B24">
        <v>20230210300111</v>
      </c>
      <c r="C24" t="s">
        <v>93</v>
      </c>
      <c r="D24">
        <v>154940</v>
      </c>
      <c r="E24" t="s">
        <v>1</v>
      </c>
      <c r="F24" t="s">
        <v>3</v>
      </c>
      <c r="G24" s="3">
        <v>95</v>
      </c>
      <c r="H24" s="3">
        <v>0</v>
      </c>
      <c r="I24" s="3">
        <v>60</v>
      </c>
      <c r="J24" s="3">
        <v>60</v>
      </c>
      <c r="K24" s="3">
        <v>50</v>
      </c>
      <c r="L24" s="3">
        <v>60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3">
      <c r="A25">
        <v>21</v>
      </c>
      <c r="B25">
        <v>20230210300112</v>
      </c>
      <c r="C25" t="s">
        <v>94</v>
      </c>
      <c r="D25">
        <v>154372</v>
      </c>
      <c r="E25" t="s">
        <v>1</v>
      </c>
      <c r="F25" t="s">
        <v>3</v>
      </c>
      <c r="G25" s="3">
        <v>100</v>
      </c>
      <c r="H25" s="3">
        <v>0</v>
      </c>
      <c r="I25" s="3">
        <v>65</v>
      </c>
      <c r="J25" s="3">
        <v>65</v>
      </c>
      <c r="K25" s="3">
        <v>60</v>
      </c>
      <c r="L25" s="3">
        <v>60</v>
      </c>
      <c r="M25">
        <f>G25*Komponen!C10 + H25*Komponen!C11 + I25*Komponen!C12 + J25*Komponen!C13 + K25*Komponen!C14 + L25*Komponen!C15</f>
        <v>69.5</v>
      </c>
      <c r="N25" t="str">
        <f t="shared" si="0"/>
        <v>B</v>
      </c>
    </row>
    <row r="26" spans="1:14" x14ac:dyDescent="0.3">
      <c r="A26">
        <v>22</v>
      </c>
      <c r="B26">
        <v>20240210312001</v>
      </c>
      <c r="C26" t="s">
        <v>95</v>
      </c>
      <c r="D26">
        <v>158562</v>
      </c>
      <c r="E26" t="s">
        <v>1</v>
      </c>
      <c r="F26" t="s">
        <v>3</v>
      </c>
      <c r="G26" s="3">
        <v>95</v>
      </c>
      <c r="H26" s="3">
        <v>0</v>
      </c>
      <c r="I26" s="3">
        <v>65</v>
      </c>
      <c r="J26" s="3">
        <v>65</v>
      </c>
      <c r="K26" s="3">
        <v>50</v>
      </c>
      <c r="L26" s="3">
        <v>60</v>
      </c>
      <c r="M26">
        <f>G26*Komponen!C10 + H26*Komponen!C11 + I26*Komponen!C12 + J26*Komponen!C13 + K26*Komponen!C14 + L26*Komponen!C15</f>
        <v>66.5</v>
      </c>
      <c r="N26" t="str">
        <f t="shared" si="0"/>
        <v>B</v>
      </c>
    </row>
    <row r="27" spans="1:14" x14ac:dyDescent="0.3">
      <c r="A27">
        <v>23</v>
      </c>
      <c r="B27">
        <v>20240210316001</v>
      </c>
      <c r="C27" t="s">
        <v>96</v>
      </c>
      <c r="D27">
        <v>158581</v>
      </c>
      <c r="E27" t="s">
        <v>1</v>
      </c>
      <c r="F27" t="s">
        <v>97</v>
      </c>
      <c r="G27" s="3">
        <v>90</v>
      </c>
      <c r="H27" s="3">
        <v>0</v>
      </c>
      <c r="I27" s="3">
        <v>65</v>
      </c>
      <c r="J27" s="3">
        <v>65</v>
      </c>
      <c r="K27" s="3">
        <v>60</v>
      </c>
      <c r="L27" s="3">
        <v>60</v>
      </c>
      <c r="M27">
        <f>G27*Komponen!C10 + H27*Komponen!C11 + I27*Komponen!C12 + J27*Komponen!C13 + K27*Komponen!C14 + L27*Komponen!C15</f>
        <v>67.5</v>
      </c>
      <c r="N2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Andang Priyono</cp:lastModifiedBy>
  <dcterms:created xsi:type="dcterms:W3CDTF">2025-01-17T07:17:06Z</dcterms:created>
  <dcterms:modified xsi:type="dcterms:W3CDTF">2025-01-27T03:04:57Z</dcterms:modified>
  <cp:category>nilai</cp:category>
</cp:coreProperties>
</file>